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350" tabRatio="665" activeTab="3"/>
  </bookViews>
  <sheets>
    <sheet name="Data" sheetId="1" r:id="rId1"/>
    <sheet name="Correlation" sheetId="2" r:id="rId2"/>
    <sheet name="Regression Electricity" sheetId="3" r:id="rId3"/>
    <sheet name="Regression Electricity HDD" sheetId="4" r:id="rId4"/>
    <sheet name="Regression Gas HDD" sheetId="5" r:id="rId5"/>
    <sheet name="Regression Gas" sheetId="6" r:id="rId6"/>
  </sheets>
  <calcPr calcId="145621"/>
</workbook>
</file>

<file path=xl/calcChain.xml><?xml version="1.0" encoding="utf-8"?>
<calcChain xmlns="http://schemas.openxmlformats.org/spreadsheetml/2006/main">
  <c r="B7" i="1" l="1"/>
  <c r="B5" i="1"/>
  <c r="B4" i="1"/>
  <c r="B6" i="1"/>
</calcChain>
</file>

<file path=xl/sharedStrings.xml><?xml version="1.0" encoding="utf-8"?>
<sst xmlns="http://schemas.openxmlformats.org/spreadsheetml/2006/main" count="134" uniqueCount="45">
  <si>
    <t>Month</t>
  </si>
  <si>
    <t xml:space="preserve">Electricity Consumption [kWh] </t>
  </si>
  <si>
    <t>Monthly Production [tonne]</t>
  </si>
  <si>
    <t>HDD's @15°C</t>
  </si>
  <si>
    <t xml:space="preserve">Natual Gas Consumption [m3] 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</si>
  <si>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</si>
  <si>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</si>
  <si>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</si>
  <si>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</si>
  <si>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</si>
  <si>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</si>
  <si>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</si>
  <si>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</si>
  <si>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</si>
  <si>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</si>
  <si>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</si>
  <si>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</si>
  <si>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</si>
  <si>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</si>
  <si>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</si>
  <si>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</si>
  <si>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</si>
  <si>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</si>
  <si>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</si>
  <si>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</si>
  <si>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</si>
  <si>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</si>
  <si>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</si>
  <si>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</si>
  <si>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y = a + bx</t>
  </si>
  <si>
    <t>Insignificant P-Value</t>
  </si>
  <si>
    <t>Insignificant</t>
  </si>
  <si>
    <t>Low correlation</t>
  </si>
  <si>
    <t>Low significance</t>
  </si>
  <si>
    <t>Medium correlation</t>
  </si>
  <si>
    <t>HO 130004b_EnPI Normalization_Solution</t>
  </si>
  <si>
    <t>y=a+bx+cz</t>
  </si>
  <si>
    <t>Gas Consumption= 69609.36 + 72.84xProduction + 168.95xHDD</t>
  </si>
  <si>
    <t>Electricity consumption = 507369.1247 + 526.9651653xProduction</t>
  </si>
  <si>
    <t>HDD has no significant impact on Electricity Consumption</t>
  </si>
  <si>
    <t>Results</t>
  </si>
  <si>
    <r>
      <t>Natual Gas Consumption [m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] </t>
    </r>
  </si>
  <si>
    <t>The model of Gas Consumption is insignificant without HDD.</t>
  </si>
  <si>
    <t>Correlation</t>
  </si>
  <si>
    <t>P value must be lower than 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</si>
</sst>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€&quot;* #,##0.00_-;\-&quot;€&quot;* #,##0.00_-;_-&quot;€&quot;* &quot;-&quot;??_-;_-@_-"/>
    <numFmt numFmtId="167" formatCode=".\-\-\-00000000000000000000000;0000000000000000000000000000000000000000000000000000000000000000000000000000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3" fillId="21" borderId="0" applyNumberFormat="0" applyBorder="0" applyAlignment="0" applyProtection="0"/>
    <xf numFmtId="0" fontId="3" fillId="31" borderId="0" applyNumberFormat="0" applyBorder="0" applyAlignment="0" applyProtection="0"/>
    <xf numFmtId="0" fontId="5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35" borderId="0" applyNumberFormat="0" applyBorder="0" applyAlignment="0" applyProtection="0"/>
    <xf numFmtId="0" fontId="7" fillId="3" borderId="0" applyNumberFormat="0" applyBorder="0" applyAlignment="0" applyProtection="0"/>
    <xf numFmtId="0" fontId="8" fillId="40" borderId="2" applyNumberFormat="0" applyAlignment="0" applyProtection="0"/>
    <xf numFmtId="0" fontId="9" fillId="41" borderId="3" applyNumberFormat="0" applyAlignment="0" applyProtection="0"/>
    <xf numFmtId="0" fontId="10" fillId="32" borderId="4" applyNumberFormat="0" applyAlignment="0" applyProtection="0"/>
    <xf numFmtId="0" fontId="10" fillId="42" borderId="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3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6" borderId="2" applyNumberFormat="0" applyAlignment="0" applyProtection="0"/>
    <xf numFmtId="0" fontId="22" fillId="7" borderId="3" applyNumberFormat="0" applyAlignment="0" applyProtection="0"/>
    <xf numFmtId="0" fontId="14" fillId="0" borderId="11" applyNumberFormat="0" applyFill="0" applyAlignment="0" applyProtection="0"/>
    <xf numFmtId="0" fontId="23" fillId="0" borderId="12" applyNumberFormat="0" applyFill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24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5" fillId="47" borderId="0"/>
    <xf numFmtId="0" fontId="25" fillId="47" borderId="0"/>
    <xf numFmtId="0" fontId="25" fillId="47" borderId="0"/>
    <xf numFmtId="0" fontId="25" fillId="47" borderId="0"/>
    <xf numFmtId="0" fontId="25" fillId="4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47" borderId="0"/>
    <xf numFmtId="0" fontId="25" fillId="47" borderId="0"/>
    <xf numFmtId="0" fontId="25" fillId="47" borderId="0"/>
    <xf numFmtId="0" fontId="26" fillId="0" borderId="0"/>
    <xf numFmtId="0" fontId="11" fillId="35" borderId="2" applyNumberFormat="0" applyFont="0" applyAlignment="0" applyProtection="0"/>
    <xf numFmtId="0" fontId="2" fillId="48" borderId="13" applyNumberFormat="0" applyFont="0" applyAlignment="0" applyProtection="0"/>
    <xf numFmtId="0" fontId="27" fillId="40" borderId="14" applyNumberFormat="0" applyAlignment="0" applyProtection="0"/>
    <xf numFmtId="0" fontId="27" fillId="41" borderId="14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1" fillId="46" borderId="2" applyNumberFormat="0" applyProtection="0">
      <alignment vertical="center"/>
    </xf>
    <xf numFmtId="4" fontId="11" fillId="46" borderId="2" applyNumberFormat="0" applyProtection="0">
      <alignment vertical="center"/>
    </xf>
    <xf numFmtId="4" fontId="28" fillId="49" borderId="2" applyNumberFormat="0" applyProtection="0">
      <alignment vertical="center"/>
    </xf>
    <xf numFmtId="4" fontId="11" fillId="49" borderId="2" applyNumberFormat="0" applyProtection="0">
      <alignment horizontal="left" vertical="center" indent="1"/>
    </xf>
    <xf numFmtId="4" fontId="11" fillId="49" borderId="2" applyNumberFormat="0" applyProtection="0">
      <alignment horizontal="left" vertical="center" indent="1"/>
    </xf>
    <xf numFmtId="0" fontId="29" fillId="46" borderId="15" applyNumberFormat="0" applyProtection="0">
      <alignment horizontal="left" vertical="top" indent="1"/>
    </xf>
    <xf numFmtId="4" fontId="11" fillId="14" borderId="2" applyNumberFormat="0" applyProtection="0">
      <alignment horizontal="left" vertical="center" indent="1"/>
    </xf>
    <xf numFmtId="4" fontId="11" fillId="14" borderId="2" applyNumberFormat="0" applyProtection="0">
      <alignment horizontal="left" vertical="center" indent="1"/>
    </xf>
    <xf numFmtId="4" fontId="11" fillId="3" borderId="2" applyNumberFormat="0" applyProtection="0">
      <alignment horizontal="right" vertical="center"/>
    </xf>
    <xf numFmtId="4" fontId="11" fillId="3" borderId="2" applyNumberFormat="0" applyProtection="0">
      <alignment horizontal="right" vertical="center"/>
    </xf>
    <xf numFmtId="4" fontId="11" fillId="50" borderId="2" applyNumberFormat="0" applyProtection="0">
      <alignment horizontal="right" vertical="center"/>
    </xf>
    <xf numFmtId="4" fontId="11" fillId="50" borderId="2" applyNumberFormat="0" applyProtection="0">
      <alignment horizontal="right" vertical="center"/>
    </xf>
    <xf numFmtId="4" fontId="11" fillId="25" borderId="16" applyNumberFormat="0" applyProtection="0">
      <alignment horizontal="right" vertical="center"/>
    </xf>
    <xf numFmtId="4" fontId="11" fillId="25" borderId="16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5" borderId="2" applyNumberFormat="0" applyProtection="0">
      <alignment horizontal="right" vertical="center"/>
    </xf>
    <xf numFmtId="4" fontId="11" fillId="15" borderId="2" applyNumberFormat="0" applyProtection="0">
      <alignment horizontal="right" vertical="center"/>
    </xf>
    <xf numFmtId="4" fontId="11" fillId="39" borderId="2" applyNumberFormat="0" applyProtection="0">
      <alignment horizontal="right" vertical="center"/>
    </xf>
    <xf numFmtId="4" fontId="11" fillId="39" borderId="2" applyNumberFormat="0" applyProtection="0">
      <alignment horizontal="right" vertical="center"/>
    </xf>
    <xf numFmtId="4" fontId="11" fillId="30" borderId="2" applyNumberFormat="0" applyProtection="0">
      <alignment horizontal="right" vertical="center"/>
    </xf>
    <xf numFmtId="4" fontId="11" fillId="30" borderId="2" applyNumberFormat="0" applyProtection="0">
      <alignment horizontal="right" vertical="center"/>
    </xf>
    <xf numFmtId="4" fontId="11" fillId="51" borderId="2" applyNumberFormat="0" applyProtection="0">
      <alignment horizontal="right" vertical="center"/>
    </xf>
    <xf numFmtId="4" fontId="11" fillId="51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52" borderId="16" applyNumberFormat="0" applyProtection="0">
      <alignment horizontal="left" vertical="center" indent="1"/>
    </xf>
    <xf numFmtId="4" fontId="11" fillId="52" borderId="16" applyNumberFormat="0" applyProtection="0">
      <alignment horizontal="left" vertical="center" indent="1"/>
    </xf>
    <xf numFmtId="4" fontId="2" fillId="53" borderId="16" applyNumberFormat="0" applyProtection="0">
      <alignment horizontal="left" vertical="center" indent="1"/>
    </xf>
    <xf numFmtId="4" fontId="2" fillId="53" borderId="16" applyNumberFormat="0" applyProtection="0">
      <alignment horizontal="left" vertical="center" indent="1"/>
    </xf>
    <xf numFmtId="4" fontId="11" fillId="54" borderId="2" applyNumberFormat="0" applyProtection="0">
      <alignment horizontal="right" vertical="center"/>
    </xf>
    <xf numFmtId="4" fontId="11" fillId="54" borderId="2" applyNumberFormat="0" applyProtection="0">
      <alignment horizontal="right" vertical="center"/>
    </xf>
    <xf numFmtId="4" fontId="11" fillId="55" borderId="16" applyNumberFormat="0" applyProtection="0">
      <alignment horizontal="left" vertical="center" indent="1"/>
    </xf>
    <xf numFmtId="4" fontId="11" fillId="55" borderId="16" applyNumberFormat="0" applyProtection="0">
      <alignment horizontal="left" vertical="center" indent="1"/>
    </xf>
    <xf numFmtId="4" fontId="11" fillId="54" borderId="16" applyNumberFormat="0" applyProtection="0">
      <alignment horizontal="left" vertical="center" indent="1"/>
    </xf>
    <xf numFmtId="4" fontId="11" fillId="54" borderId="16" applyNumberFormat="0" applyProtection="0">
      <alignment horizontal="left" vertical="center" indent="1"/>
    </xf>
    <xf numFmtId="0" fontId="11" fillId="41" borderId="2" applyNumberFormat="0" applyProtection="0">
      <alignment horizontal="left" vertical="center" indent="1"/>
    </xf>
    <xf numFmtId="0" fontId="11" fillId="41" borderId="2" applyNumberFormat="0" applyProtection="0">
      <alignment horizontal="left" vertical="center" indent="1"/>
    </xf>
    <xf numFmtId="0" fontId="11" fillId="53" borderId="15" applyNumberFormat="0" applyProtection="0">
      <alignment horizontal="left" vertical="top" indent="1"/>
    </xf>
    <xf numFmtId="0" fontId="11" fillId="56" borderId="2" applyNumberFormat="0" applyProtection="0">
      <alignment horizontal="left" vertical="center" indent="1"/>
    </xf>
    <xf numFmtId="0" fontId="11" fillId="56" borderId="2" applyNumberFormat="0" applyProtection="0">
      <alignment horizontal="left" vertical="center" indent="1"/>
    </xf>
    <xf numFmtId="0" fontId="11" fillId="54" borderId="15" applyNumberFormat="0" applyProtection="0">
      <alignment horizontal="left" vertical="top" indent="1"/>
    </xf>
    <xf numFmtId="0" fontId="11" fillId="8" borderId="2" applyNumberFormat="0" applyProtection="0">
      <alignment horizontal="left" vertical="center" indent="1"/>
    </xf>
    <xf numFmtId="0" fontId="11" fillId="8" borderId="2" applyNumberFormat="0" applyProtection="0">
      <alignment horizontal="left" vertical="center" indent="1"/>
    </xf>
    <xf numFmtId="0" fontId="11" fillId="8" borderId="15" applyNumberFormat="0" applyProtection="0">
      <alignment horizontal="left" vertical="top" indent="1"/>
    </xf>
    <xf numFmtId="0" fontId="11" fillId="55" borderId="2" applyNumberFormat="0" applyProtection="0">
      <alignment horizontal="left" vertical="center" indent="1"/>
    </xf>
    <xf numFmtId="0" fontId="11" fillId="55" borderId="2" applyNumberFormat="0" applyProtection="0">
      <alignment horizontal="left" vertical="center" indent="1"/>
    </xf>
    <xf numFmtId="0" fontId="11" fillId="55" borderId="15" applyNumberFormat="0" applyProtection="0">
      <alignment horizontal="left" vertical="top" indent="1"/>
    </xf>
    <xf numFmtId="0" fontId="11" fillId="57" borderId="17" applyNumberFormat="0">
      <protection locked="0"/>
    </xf>
    <xf numFmtId="0" fontId="11" fillId="57" borderId="17" applyNumberFormat="0">
      <protection locked="0"/>
    </xf>
    <xf numFmtId="0" fontId="11" fillId="57" borderId="17" applyNumberFormat="0">
      <protection locked="0"/>
    </xf>
    <xf numFmtId="0" fontId="30" fillId="53" borderId="18" applyBorder="0"/>
    <xf numFmtId="4" fontId="31" fillId="48" borderId="15" applyNumberFormat="0" applyProtection="0">
      <alignment vertical="center"/>
    </xf>
    <xf numFmtId="4" fontId="28" fillId="58" borderId="1" applyNumberFormat="0" applyProtection="0">
      <alignment vertical="center"/>
    </xf>
    <xf numFmtId="4" fontId="31" fillId="41" borderId="15" applyNumberFormat="0" applyProtection="0">
      <alignment horizontal="left" vertical="center" indent="1"/>
    </xf>
    <xf numFmtId="0" fontId="31" fillId="48" borderId="15" applyNumberFormat="0" applyProtection="0">
      <alignment horizontal="left" vertical="top" indent="1"/>
    </xf>
    <xf numFmtId="4" fontId="11" fillId="0" borderId="2" applyNumberFormat="0" applyProtection="0">
      <alignment horizontal="right" vertical="center"/>
    </xf>
    <xf numFmtId="4" fontId="11" fillId="0" borderId="2" applyNumberFormat="0" applyProtection="0">
      <alignment horizontal="right" vertical="center"/>
    </xf>
    <xf numFmtId="4" fontId="28" fillId="59" borderId="2" applyNumberFormat="0" applyProtection="0">
      <alignment horizontal="right" vertical="center"/>
    </xf>
    <xf numFmtId="4" fontId="11" fillId="14" borderId="2" applyNumberFormat="0" applyProtection="0">
      <alignment horizontal="left" vertical="center" indent="1"/>
    </xf>
    <xf numFmtId="4" fontId="11" fillId="14" borderId="2" applyNumberFormat="0" applyProtection="0">
      <alignment horizontal="left" vertical="center" indent="1"/>
    </xf>
    <xf numFmtId="0" fontId="31" fillId="54" borderId="15" applyNumberFormat="0" applyProtection="0">
      <alignment horizontal="left" vertical="top" indent="1"/>
    </xf>
    <xf numFmtId="4" fontId="32" fillId="60" borderId="16" applyNumberFormat="0" applyProtection="0">
      <alignment horizontal="left" vertical="center" indent="1"/>
    </xf>
    <xf numFmtId="0" fontId="11" fillId="61" borderId="1"/>
    <xf numFmtId="0" fontId="11" fillId="61" borderId="1"/>
    <xf numFmtId="4" fontId="33" fillId="57" borderId="2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19" applyNumberFormat="0" applyFill="0" applyAlignment="0" applyProtection="0"/>
    <xf numFmtId="0" fontId="12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11" fillId="0" borderId="0" applyNumberFormat="0" applyAlignment="0"/>
    <xf numFmtId="38" fontId="11" fillId="59" borderId="0" applyNumberFormat="0" applyBorder="0" applyAlignment="0" applyProtection="0"/>
    <xf numFmtId="0" fontId="39" fillId="0" borderId="22" applyNumberFormat="0" applyAlignment="0" applyProtection="0">
      <alignment horizontal="left" vertical="center"/>
    </xf>
    <xf numFmtId="0" fontId="39" fillId="0" borderId="21">
      <alignment horizontal="left" vertical="center"/>
    </xf>
    <xf numFmtId="10" fontId="11" fillId="59" borderId="1" applyNumberFormat="0" applyBorder="0" applyAlignment="0" applyProtection="0"/>
    <xf numFmtId="167" fontId="38" fillId="0" borderId="0"/>
    <xf numFmtId="10" fontId="38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165" fontId="2" fillId="0" borderId="1" xfId="1" applyNumberFormat="1" applyFont="1" applyFill="1" applyBorder="1"/>
    <xf numFmtId="165" fontId="4" fillId="0" borderId="1" xfId="1" applyNumberFormat="1" applyFont="1" applyFill="1" applyBorder="1"/>
    <xf numFmtId="3" fontId="2" fillId="0" borderId="1" xfId="1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23" xfId="0" applyFill="1" applyBorder="1" applyAlignment="1"/>
    <xf numFmtId="0" fontId="40" fillId="0" borderId="24" xfId="0" applyFont="1" applyFill="1" applyBorder="1" applyAlignment="1">
      <alignment horizontal="center"/>
    </xf>
    <xf numFmtId="0" fontId="40" fillId="0" borderId="24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0" xfId="0" applyAlignment="1">
      <alignment wrapText="1"/>
    </xf>
    <xf numFmtId="0" fontId="0" fillId="62" borderId="0" xfId="0" applyFill="1" applyBorder="1" applyAlignment="1">
      <alignment wrapText="1"/>
    </xf>
    <xf numFmtId="0" fontId="0" fillId="63" borderId="23" xfId="0" applyFill="1" applyBorder="1" applyAlignment="1">
      <alignment wrapText="1"/>
    </xf>
    <xf numFmtId="0" fontId="0" fillId="63" borderId="0" xfId="0" applyFill="1" applyBorder="1" applyAlignment="1">
      <alignment wrapText="1"/>
    </xf>
    <xf numFmtId="0" fontId="40" fillId="0" borderId="24" xfId="0" applyFont="1" applyFill="1" applyBorder="1" applyAlignment="1">
      <alignment horizontal="centerContinuous"/>
    </xf>
    <xf numFmtId="0" fontId="0" fillId="62" borderId="0" xfId="0" applyFill="1" applyBorder="1" applyAlignment="1"/>
    <xf numFmtId="0" fontId="0" fillId="62" borderId="23" xfId="0" applyFill="1" applyBorder="1" applyAlignment="1"/>
    <xf numFmtId="0" fontId="0" fillId="64" borderId="23" xfId="0" applyFill="1" applyBorder="1" applyAlignment="1"/>
    <xf numFmtId="0" fontId="0" fillId="63" borderId="0" xfId="0" applyFill="1" applyBorder="1" applyAlignment="1"/>
    <xf numFmtId="0" fontId="0" fillId="64" borderId="0" xfId="0" applyFill="1" applyBorder="1" applyAlignment="1"/>
    <xf numFmtId="0" fontId="0" fillId="64" borderId="23" xfId="0" applyFill="1" applyBorder="1" applyAlignment="1">
      <alignment wrapText="1"/>
    </xf>
    <xf numFmtId="0" fontId="0" fillId="62" borderId="0" xfId="0" applyFill="1"/>
    <xf numFmtId="0" fontId="0" fillId="0" borderId="0" xfId="0" applyFill="1" applyAlignment="1">
      <alignment wrapText="1"/>
    </xf>
    <xf numFmtId="0" fontId="41" fillId="0" borderId="0" xfId="0" applyFont="1" applyFill="1"/>
    <xf numFmtId="0" fontId="42" fillId="0" borderId="0" xfId="0" applyFont="1" applyFill="1"/>
    <xf numFmtId="0" fontId="43" fillId="0" borderId="0" xfId="0" applyFont="1" applyFill="1"/>
    <xf numFmtId="0" fontId="44" fillId="0" borderId="1" xfId="0" applyFont="1" applyFill="1" applyBorder="1" applyAlignment="1">
      <alignment horizontal="center" wrapText="1"/>
    </xf>
    <xf numFmtId="17" fontId="43" fillId="0" borderId="1" xfId="0" applyNumberFormat="1" applyFont="1" applyFill="1" applyBorder="1"/>
    <xf numFmtId="165" fontId="46" fillId="0" borderId="1" xfId="1" applyNumberFormat="1" applyFont="1" applyFill="1" applyBorder="1"/>
    <xf numFmtId="3" fontId="43" fillId="0" borderId="1" xfId="0" applyNumberFormat="1" applyFont="1" applyFill="1" applyBorder="1"/>
    <xf numFmtId="165" fontId="46" fillId="0" borderId="1" xfId="1" applyNumberFormat="1" applyFont="1" applyFill="1" applyBorder="1" applyAlignment="1">
      <alignment horizontal="center" wrapText="1"/>
    </xf>
    <xf numFmtId="0" fontId="43" fillId="0" borderId="1" xfId="0" applyFont="1" applyFill="1" applyBorder="1"/>
    <xf numFmtId="165" fontId="46" fillId="0" borderId="1" xfId="2" applyNumberFormat="1" applyFont="1" applyFill="1" applyBorder="1" applyAlignment="1"/>
    <xf numFmtId="165" fontId="2" fillId="0" borderId="1" xfId="3" applyNumberFormat="1" applyFont="1" applyFill="1" applyBorder="1"/>
    <xf numFmtId="3" fontId="2" fillId="0" borderId="1" xfId="3" applyNumberFormat="1" applyFont="1" applyFill="1" applyBorder="1" applyAlignment="1">
      <alignment horizontal="right"/>
    </xf>
    <xf numFmtId="0" fontId="47" fillId="0" borderId="0" xfId="0" applyFont="1"/>
    <xf numFmtId="0" fontId="47" fillId="0" borderId="0" xfId="0" applyFont="1" applyAlignment="1">
      <alignment wrapText="1"/>
    </xf>
    <xf numFmtId="0" fontId="43" fillId="0" borderId="0" xfId="0" applyFont="1" applyFill="1" applyAlignment="1">
      <alignment horizontal="left" wrapText="1"/>
    </xf>
    <xf numFmtId="0" fontId="48" fillId="65" borderId="0" xfId="0" applyFont="1" applyFill="1"/>
  </cellXfs>
  <cellStyles count="43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- 20%" xfId="22"/>
    <cellStyle name="Accent1 - 40%" xfId="23"/>
    <cellStyle name="Accent1 - 60%" xfId="24"/>
    <cellStyle name="Accent1 10" xfId="25"/>
    <cellStyle name="Accent1 11" xfId="26"/>
    <cellStyle name="Accent1 12" xfId="27"/>
    <cellStyle name="Accent1 13" xfId="28"/>
    <cellStyle name="Accent1 14" xfId="29"/>
    <cellStyle name="Accent1 15" xfId="30"/>
    <cellStyle name="Accent1 16" xfId="31"/>
    <cellStyle name="Accent1 17" xfId="32"/>
    <cellStyle name="Accent1 2" xfId="33"/>
    <cellStyle name="Accent1 3" xfId="34"/>
    <cellStyle name="Accent1 4" xfId="35"/>
    <cellStyle name="Accent1 5" xfId="36"/>
    <cellStyle name="Accent1 6" xfId="37"/>
    <cellStyle name="Accent1 7" xfId="38"/>
    <cellStyle name="Accent1 8" xfId="39"/>
    <cellStyle name="Accent1 9" xfId="40"/>
    <cellStyle name="Accent2 - 20%" xfId="41"/>
    <cellStyle name="Accent2 - 40%" xfId="42"/>
    <cellStyle name="Accent2 - 60%" xfId="43"/>
    <cellStyle name="Accent2 10" xfId="44"/>
    <cellStyle name="Accent2 11" xfId="45"/>
    <cellStyle name="Accent2 12" xfId="46"/>
    <cellStyle name="Accent2 13" xfId="47"/>
    <cellStyle name="Accent2 14" xfId="48"/>
    <cellStyle name="Accent2 15" xfId="49"/>
    <cellStyle name="Accent2 16" xfId="50"/>
    <cellStyle name="Accent2 17" xfId="51"/>
    <cellStyle name="Accent2 2" xfId="52"/>
    <cellStyle name="Accent2 3" xfId="53"/>
    <cellStyle name="Accent2 4" xfId="54"/>
    <cellStyle name="Accent2 5" xfId="55"/>
    <cellStyle name="Accent2 6" xfId="56"/>
    <cellStyle name="Accent2 7" xfId="57"/>
    <cellStyle name="Accent2 8" xfId="58"/>
    <cellStyle name="Accent2 9" xfId="59"/>
    <cellStyle name="Accent3 - 20%" xfId="60"/>
    <cellStyle name="Accent3 - 40%" xfId="61"/>
    <cellStyle name="Accent3 - 60%" xfId="62"/>
    <cellStyle name="Accent3 10" xfId="63"/>
    <cellStyle name="Accent3 11" xfId="64"/>
    <cellStyle name="Accent3 12" xfId="65"/>
    <cellStyle name="Accent3 13" xfId="66"/>
    <cellStyle name="Accent3 14" xfId="67"/>
    <cellStyle name="Accent3 15" xfId="68"/>
    <cellStyle name="Accent3 16" xfId="69"/>
    <cellStyle name="Accent3 17" xfId="70"/>
    <cellStyle name="Accent3 2" xfId="71"/>
    <cellStyle name="Accent3 3" xfId="72"/>
    <cellStyle name="Accent3 4" xfId="73"/>
    <cellStyle name="Accent3 5" xfId="74"/>
    <cellStyle name="Accent3 6" xfId="75"/>
    <cellStyle name="Accent3 7" xfId="76"/>
    <cellStyle name="Accent3 8" xfId="77"/>
    <cellStyle name="Accent3 9" xfId="78"/>
    <cellStyle name="Accent4 - 20%" xfId="79"/>
    <cellStyle name="Accent4 - 40%" xfId="80"/>
    <cellStyle name="Accent4 - 60%" xfId="81"/>
    <cellStyle name="Accent4 10" xfId="82"/>
    <cellStyle name="Accent4 11" xfId="83"/>
    <cellStyle name="Accent4 12" xfId="84"/>
    <cellStyle name="Accent4 13" xfId="85"/>
    <cellStyle name="Accent4 14" xfId="86"/>
    <cellStyle name="Accent4 15" xfId="87"/>
    <cellStyle name="Accent4 16" xfId="88"/>
    <cellStyle name="Accent4 17" xfId="89"/>
    <cellStyle name="Accent4 2" xfId="90"/>
    <cellStyle name="Accent4 3" xfId="91"/>
    <cellStyle name="Accent4 4" xfId="92"/>
    <cellStyle name="Accent4 5" xfId="93"/>
    <cellStyle name="Accent4 6" xfId="94"/>
    <cellStyle name="Accent4 7" xfId="95"/>
    <cellStyle name="Accent4 8" xfId="96"/>
    <cellStyle name="Accent4 9" xfId="97"/>
    <cellStyle name="Accent5 - 20%" xfId="98"/>
    <cellStyle name="Accent5 - 40%" xfId="99"/>
    <cellStyle name="Accent5 - 60%" xfId="100"/>
    <cellStyle name="Accent5 10" xfId="101"/>
    <cellStyle name="Accent5 11" xfId="102"/>
    <cellStyle name="Accent5 12" xfId="103"/>
    <cellStyle name="Accent5 13" xfId="104"/>
    <cellStyle name="Accent5 14" xfId="105"/>
    <cellStyle name="Accent5 15" xfId="106"/>
    <cellStyle name="Accent5 16" xfId="107"/>
    <cellStyle name="Accent5 17" xfId="108"/>
    <cellStyle name="Accent5 2" xfId="109"/>
    <cellStyle name="Accent5 3" xfId="110"/>
    <cellStyle name="Accent5 4" xfId="111"/>
    <cellStyle name="Accent5 5" xfId="112"/>
    <cellStyle name="Accent5 6" xfId="113"/>
    <cellStyle name="Accent5 7" xfId="114"/>
    <cellStyle name="Accent5 8" xfId="115"/>
    <cellStyle name="Accent5 9" xfId="116"/>
    <cellStyle name="Accent6 - 20%" xfId="117"/>
    <cellStyle name="Accent6 - 40%" xfId="118"/>
    <cellStyle name="Accent6 - 60%" xfId="119"/>
    <cellStyle name="Accent6 10" xfId="120"/>
    <cellStyle name="Accent6 11" xfId="121"/>
    <cellStyle name="Accent6 12" xfId="122"/>
    <cellStyle name="Accent6 13" xfId="123"/>
    <cellStyle name="Accent6 14" xfId="124"/>
    <cellStyle name="Accent6 15" xfId="125"/>
    <cellStyle name="Accent6 16" xfId="126"/>
    <cellStyle name="Accent6 17" xfId="127"/>
    <cellStyle name="Accent6 2" xfId="128"/>
    <cellStyle name="Accent6 3" xfId="129"/>
    <cellStyle name="Accent6 4" xfId="130"/>
    <cellStyle name="Accent6 5" xfId="131"/>
    <cellStyle name="Accent6 6" xfId="132"/>
    <cellStyle name="Accent6 7" xfId="133"/>
    <cellStyle name="Accent6 8" xfId="134"/>
    <cellStyle name="Accent6 9" xfId="135"/>
    <cellStyle name="active" xfId="432"/>
    <cellStyle name="Bad 2" xfId="136"/>
    <cellStyle name="Bad 3" xfId="137"/>
    <cellStyle name="Calculation 2" xfId="138"/>
    <cellStyle name="Calculation 3" xfId="139"/>
    <cellStyle name="Check Cell 2" xfId="140"/>
    <cellStyle name="Check Cell 3" xfId="141"/>
    <cellStyle name="Comma 2" xfId="2"/>
    <cellStyle name="Comma 2 10" xfId="142"/>
    <cellStyle name="Comma 2 11" xfId="143"/>
    <cellStyle name="Comma 2 12" xfId="144"/>
    <cellStyle name="Comma 2 2" xfId="145"/>
    <cellStyle name="Comma 2 2 10" xfId="146"/>
    <cellStyle name="Comma 2 2 11" xfId="147"/>
    <cellStyle name="Comma 2 2 2" xfId="148"/>
    <cellStyle name="Comma 2 2 2 2" xfId="149"/>
    <cellStyle name="Comma 2 2 2 2 2" xfId="150"/>
    <cellStyle name="Comma 2 2 2 2 2 2" xfId="151"/>
    <cellStyle name="Comma 2 2 2 2 2 3" xfId="152"/>
    <cellStyle name="Comma 2 2 2 2 3" xfId="153"/>
    <cellStyle name="Comma 2 2 2 2 4" xfId="154"/>
    <cellStyle name="Comma 2 2 2 2 5" xfId="155"/>
    <cellStyle name="Comma 2 2 2 3" xfId="156"/>
    <cellStyle name="Comma 2 2 2 3 2" xfId="157"/>
    <cellStyle name="Comma 2 2 2 3 3" xfId="158"/>
    <cellStyle name="Comma 2 2 2 4" xfId="159"/>
    <cellStyle name="Comma 2 2 2 5" xfId="160"/>
    <cellStyle name="Comma 2 2 2 6" xfId="161"/>
    <cellStyle name="Comma 2 2 2 7" xfId="162"/>
    <cellStyle name="Comma 2 2 2 8" xfId="163"/>
    <cellStyle name="Comma 2 2 2 9" xfId="164"/>
    <cellStyle name="Comma 2 2 3" xfId="165"/>
    <cellStyle name="Comma 2 2 3 2" xfId="166"/>
    <cellStyle name="Comma 2 2 3 2 2" xfId="167"/>
    <cellStyle name="Comma 2 2 3 2 3" xfId="168"/>
    <cellStyle name="Comma 2 2 3 3" xfId="169"/>
    <cellStyle name="Comma 2 2 3 4" xfId="170"/>
    <cellStyle name="Comma 2 2 3 5" xfId="171"/>
    <cellStyle name="Comma 2 2 4" xfId="172"/>
    <cellStyle name="Comma 2 2 4 2" xfId="173"/>
    <cellStyle name="Comma 2 2 4 3" xfId="174"/>
    <cellStyle name="Comma 2 2 5" xfId="175"/>
    <cellStyle name="Comma 2 2 6" xfId="176"/>
    <cellStyle name="Comma 2 2 7" xfId="177"/>
    <cellStyle name="Comma 2 2 8" xfId="178"/>
    <cellStyle name="Comma 2 2 9" xfId="179"/>
    <cellStyle name="Comma 2 3" xfId="180"/>
    <cellStyle name="Comma 2 3 2" xfId="181"/>
    <cellStyle name="Comma 2 3 2 2" xfId="182"/>
    <cellStyle name="Comma 2 3 2 2 2" xfId="183"/>
    <cellStyle name="Comma 2 3 2 2 3" xfId="184"/>
    <cellStyle name="Comma 2 3 2 3" xfId="185"/>
    <cellStyle name="Comma 2 3 2 4" xfId="186"/>
    <cellStyle name="Comma 2 3 2 5" xfId="187"/>
    <cellStyle name="Comma 2 3 3" xfId="188"/>
    <cellStyle name="Comma 2 3 3 2" xfId="189"/>
    <cellStyle name="Comma 2 3 3 3" xfId="190"/>
    <cellStyle name="Comma 2 3 4" xfId="191"/>
    <cellStyle name="Comma 2 3 5" xfId="192"/>
    <cellStyle name="Comma 2 3 6" xfId="193"/>
    <cellStyle name="Comma 2 3 7" xfId="194"/>
    <cellStyle name="Comma 2 3 8" xfId="195"/>
    <cellStyle name="Comma 2 3 9" xfId="196"/>
    <cellStyle name="Comma 2 4" xfId="197"/>
    <cellStyle name="Comma 2 4 2" xfId="198"/>
    <cellStyle name="Comma 2 4 2 2" xfId="199"/>
    <cellStyle name="Comma 2 4 2 3" xfId="200"/>
    <cellStyle name="Comma 2 4 3" xfId="201"/>
    <cellStyle name="Comma 2 4 4" xfId="202"/>
    <cellStyle name="Comma 2 4 5" xfId="203"/>
    <cellStyle name="Comma 2 5" xfId="204"/>
    <cellStyle name="Comma 2 5 2" xfId="205"/>
    <cellStyle name="Comma 2 5 3" xfId="206"/>
    <cellStyle name="Comma 2 6" xfId="207"/>
    <cellStyle name="Comma 2 7" xfId="208"/>
    <cellStyle name="Comma 2 8" xfId="209"/>
    <cellStyle name="Comma 2 9" xfId="210"/>
    <cellStyle name="Comma 3" xfId="211"/>
    <cellStyle name="Comma 3 2" xfId="212"/>
    <cellStyle name="Comma 4" xfId="213"/>
    <cellStyle name="Comma 5" xfId="214"/>
    <cellStyle name="Comma 6" xfId="215"/>
    <cellStyle name="Comma 6 2" xfId="216"/>
    <cellStyle name="Comma 6 2 2" xfId="217"/>
    <cellStyle name="Comma 6 2 2 2" xfId="218"/>
    <cellStyle name="Comma 6 2 2 3" xfId="219"/>
    <cellStyle name="Comma 6 2 3" xfId="220"/>
    <cellStyle name="Comma 6 2 4" xfId="221"/>
    <cellStyle name="Comma 6 2 5" xfId="222"/>
    <cellStyle name="Comma 6 3" xfId="223"/>
    <cellStyle name="Comma 6 3 2" xfId="224"/>
    <cellStyle name="Comma 6 3 3" xfId="225"/>
    <cellStyle name="Comma 6 4" xfId="226"/>
    <cellStyle name="Comma 6 5" xfId="227"/>
    <cellStyle name="Comma 6 6" xfId="228"/>
    <cellStyle name="Comma 6 7" xfId="229"/>
    <cellStyle name="Comma 7" xfId="1"/>
    <cellStyle name="Currency 2" xfId="230"/>
    <cellStyle name="Emphasis 1" xfId="231"/>
    <cellStyle name="Emphasis 2" xfId="232"/>
    <cellStyle name="Emphasis 3" xfId="233"/>
    <cellStyle name="Explanatory Text 2" xfId="234"/>
    <cellStyle name="Good 2" xfId="235"/>
    <cellStyle name="Good 3" xfId="236"/>
    <cellStyle name="Good 4" xfId="237"/>
    <cellStyle name="Grey" xfId="433"/>
    <cellStyle name="Header1" xfId="434"/>
    <cellStyle name="Header2" xfId="435"/>
    <cellStyle name="Heading 1 2" xfId="238"/>
    <cellStyle name="Heading 1 3" xfId="239"/>
    <cellStyle name="Heading 2 2" xfId="240"/>
    <cellStyle name="Heading 2 3" xfId="241"/>
    <cellStyle name="Heading 3 2" xfId="242"/>
    <cellStyle name="Heading 3 3" xfId="243"/>
    <cellStyle name="Heading 4 2" xfId="244"/>
    <cellStyle name="Heading 4 3" xfId="245"/>
    <cellStyle name="Input [yellow]" xfId="436"/>
    <cellStyle name="Input 2" xfId="246"/>
    <cellStyle name="Input 3" xfId="247"/>
    <cellStyle name="Linked Cell 2" xfId="248"/>
    <cellStyle name="Linked Cell 3" xfId="249"/>
    <cellStyle name="Neutral 2" xfId="250"/>
    <cellStyle name="Neutral 3" xfId="251"/>
    <cellStyle name="Neutral 4" xfId="252"/>
    <cellStyle name="Normal" xfId="0" builtinId="0"/>
    <cellStyle name="Normal - Style1" xfId="437"/>
    <cellStyle name="Normal 10" xfId="3"/>
    <cellStyle name="Normal 11" xfId="431"/>
    <cellStyle name="Normal 2" xfId="253"/>
    <cellStyle name="Normal 2 10" xfId="254"/>
    <cellStyle name="Normal 2 11" xfId="255"/>
    <cellStyle name="Normal 2 12" xfId="256"/>
    <cellStyle name="Normal 2 2" xfId="257"/>
    <cellStyle name="Normal 2 2 10" xfId="258"/>
    <cellStyle name="Normal 2 2 11" xfId="259"/>
    <cellStyle name="Normal 2 2 2" xfId="260"/>
    <cellStyle name="Normal 2 2 2 2" xfId="261"/>
    <cellStyle name="Normal 2 2 2 2 2" xfId="262"/>
    <cellStyle name="Normal 2 2 2 2 2 2" xfId="263"/>
    <cellStyle name="Normal 2 2 2 2 2 3" xfId="264"/>
    <cellStyle name="Normal 2 2 2 2 3" xfId="265"/>
    <cellStyle name="Normal 2 2 2 2 4" xfId="266"/>
    <cellStyle name="Normal 2 2 2 2 5" xfId="267"/>
    <cellStyle name="Normal 2 2 2 3" xfId="268"/>
    <cellStyle name="Normal 2 2 2 3 2" xfId="269"/>
    <cellStyle name="Normal 2 2 2 3 3" xfId="270"/>
    <cellStyle name="Normal 2 2 2 4" xfId="271"/>
    <cellStyle name="Normal 2 2 2 5" xfId="272"/>
    <cellStyle name="Normal 2 2 2 6" xfId="273"/>
    <cellStyle name="Normal 2 2 2 7" xfId="274"/>
    <cellStyle name="Normal 2 2 2 8" xfId="275"/>
    <cellStyle name="Normal 2 2 2 9" xfId="276"/>
    <cellStyle name="Normal 2 2 3" xfId="277"/>
    <cellStyle name="Normal 2 2 3 2" xfId="278"/>
    <cellStyle name="Normal 2 2 3 2 2" xfId="279"/>
    <cellStyle name="Normal 2 2 3 2 3" xfId="280"/>
    <cellStyle name="Normal 2 2 3 3" xfId="281"/>
    <cellStyle name="Normal 2 2 3 4" xfId="282"/>
    <cellStyle name="Normal 2 2 3 5" xfId="283"/>
    <cellStyle name="Normal 2 2 4" xfId="284"/>
    <cellStyle name="Normal 2 2 4 2" xfId="285"/>
    <cellStyle name="Normal 2 2 4 3" xfId="286"/>
    <cellStyle name="Normal 2 2 5" xfId="287"/>
    <cellStyle name="Normal 2 2 6" xfId="288"/>
    <cellStyle name="Normal 2 2 7" xfId="289"/>
    <cellStyle name="Normal 2 2 8" xfId="290"/>
    <cellStyle name="Normal 2 2 9" xfId="291"/>
    <cellStyle name="Normal 2 3" xfId="292"/>
    <cellStyle name="Normal 2 3 2" xfId="293"/>
    <cellStyle name="Normal 2 3 2 2" xfId="294"/>
    <cellStyle name="Normal 2 3 2 2 2" xfId="295"/>
    <cellStyle name="Normal 2 3 2 2 3" xfId="296"/>
    <cellStyle name="Normal 2 3 2 3" xfId="297"/>
    <cellStyle name="Normal 2 3 2 4" xfId="298"/>
    <cellStyle name="Normal 2 3 2 5" xfId="299"/>
    <cellStyle name="Normal 2 3 3" xfId="300"/>
    <cellStyle name="Normal 2 3 3 2" xfId="301"/>
    <cellStyle name="Normal 2 3 3 3" xfId="302"/>
    <cellStyle name="Normal 2 3 4" xfId="303"/>
    <cellStyle name="Normal 2 3 5" xfId="304"/>
    <cellStyle name="Normal 2 3 6" xfId="305"/>
    <cellStyle name="Normal 2 3 7" xfId="306"/>
    <cellStyle name="Normal 2 3 8" xfId="307"/>
    <cellStyle name="Normal 2 3 9" xfId="308"/>
    <cellStyle name="Normal 2 4" xfId="309"/>
    <cellStyle name="Normal 2 4 2" xfId="310"/>
    <cellStyle name="Normal 2 5" xfId="311"/>
    <cellStyle name="Normal 2 5 2" xfId="312"/>
    <cellStyle name="Normal 2 5 2 2" xfId="313"/>
    <cellStyle name="Normal 2 5 2 3" xfId="314"/>
    <cellStyle name="Normal 2 5 3" xfId="315"/>
    <cellStyle name="Normal 2 5 4" xfId="316"/>
    <cellStyle name="Normal 2 5 5" xfId="317"/>
    <cellStyle name="Normal 2 6" xfId="318"/>
    <cellStyle name="Normal 2 6 2" xfId="319"/>
    <cellStyle name="Normal 2 6 3" xfId="320"/>
    <cellStyle name="Normal 2 7" xfId="321"/>
    <cellStyle name="Normal 2 8" xfId="322"/>
    <cellStyle name="Normal 2 9" xfId="323"/>
    <cellStyle name="Normal 3" xfId="324"/>
    <cellStyle name="Normal 4" xfId="325"/>
    <cellStyle name="Normal 4 2" xfId="326"/>
    <cellStyle name="Normal 5" xfId="327"/>
    <cellStyle name="Normal 5 2" xfId="328"/>
    <cellStyle name="Normal 6" xfId="329"/>
    <cellStyle name="Normal 6 2" xfId="330"/>
    <cellStyle name="Normal 6 2 2" xfId="331"/>
    <cellStyle name="Normal 6 2 2 2" xfId="332"/>
    <cellStyle name="Normal 6 2 2 3" xfId="333"/>
    <cellStyle name="Normal 6 2 3" xfId="334"/>
    <cellStyle name="Normal 6 2 4" xfId="335"/>
    <cellStyle name="Normal 6 2 5" xfId="336"/>
    <cellStyle name="Normal 6 3" xfId="337"/>
    <cellStyle name="Normal 6 3 2" xfId="338"/>
    <cellStyle name="Normal 6 3 3" xfId="339"/>
    <cellStyle name="Normal 6 4" xfId="340"/>
    <cellStyle name="Normal 6 5" xfId="341"/>
    <cellStyle name="Normal 6 6" xfId="342"/>
    <cellStyle name="Normal 6 7" xfId="343"/>
    <cellStyle name="Normal 6 8" xfId="344"/>
    <cellStyle name="Normal 7" xfId="345"/>
    <cellStyle name="Normal 8" xfId="346"/>
    <cellStyle name="Normal 9" xfId="347"/>
    <cellStyle name="Note 2" xfId="348"/>
    <cellStyle name="Note 3" xfId="349"/>
    <cellStyle name="Output 2" xfId="350"/>
    <cellStyle name="Output 3" xfId="351"/>
    <cellStyle name="Percent [2]" xfId="438"/>
    <cellStyle name="Percent 2" xfId="352"/>
    <cellStyle name="Percent 2 2" xfId="353"/>
    <cellStyle name="Percent 3" xfId="354"/>
    <cellStyle name="Percent 4" xfId="355"/>
    <cellStyle name="Percent 5" xfId="356"/>
    <cellStyle name="Percent 6" xfId="357"/>
    <cellStyle name="Percent 7" xfId="358"/>
    <cellStyle name="SAPBEXaggData" xfId="359"/>
    <cellStyle name="SAPBEXaggData 2" xfId="360"/>
    <cellStyle name="SAPBEXaggDataEmph" xfId="361"/>
    <cellStyle name="SAPBEXaggItem" xfId="362"/>
    <cellStyle name="SAPBEXaggItem 2" xfId="363"/>
    <cellStyle name="SAPBEXaggItemX" xfId="364"/>
    <cellStyle name="SAPBEXchaText" xfId="365"/>
    <cellStyle name="SAPBEXchaText 2" xfId="366"/>
    <cellStyle name="SAPBEXexcBad7" xfId="367"/>
    <cellStyle name="SAPBEXexcBad7 2" xfId="368"/>
    <cellStyle name="SAPBEXexcBad8" xfId="369"/>
    <cellStyle name="SAPBEXexcBad8 2" xfId="370"/>
    <cellStyle name="SAPBEXexcBad9" xfId="371"/>
    <cellStyle name="SAPBEXexcBad9 2" xfId="372"/>
    <cellStyle name="SAPBEXexcCritical4" xfId="373"/>
    <cellStyle name="SAPBEXexcCritical4 2" xfId="374"/>
    <cellStyle name="SAPBEXexcCritical5" xfId="375"/>
    <cellStyle name="SAPBEXexcCritical5 2" xfId="376"/>
    <cellStyle name="SAPBEXexcCritical6" xfId="377"/>
    <cellStyle name="SAPBEXexcCritical6 2" xfId="378"/>
    <cellStyle name="SAPBEXexcGood1" xfId="379"/>
    <cellStyle name="SAPBEXexcGood1 2" xfId="380"/>
    <cellStyle name="SAPBEXexcGood2" xfId="381"/>
    <cellStyle name="SAPBEXexcGood2 2" xfId="382"/>
    <cellStyle name="SAPBEXexcGood3" xfId="383"/>
    <cellStyle name="SAPBEXexcGood3 2" xfId="384"/>
    <cellStyle name="SAPBEXfilterDrill" xfId="385"/>
    <cellStyle name="SAPBEXfilterDrill 2" xfId="386"/>
    <cellStyle name="SAPBEXfilterItem" xfId="387"/>
    <cellStyle name="SAPBEXfilterText" xfId="388"/>
    <cellStyle name="SAPBEXformats" xfId="389"/>
    <cellStyle name="SAPBEXformats 2" xfId="390"/>
    <cellStyle name="SAPBEXheaderItem" xfId="391"/>
    <cellStyle name="SAPBEXheaderItem 2" xfId="392"/>
    <cellStyle name="SAPBEXheaderText" xfId="393"/>
    <cellStyle name="SAPBEXheaderText 2" xfId="394"/>
    <cellStyle name="SAPBEXHLevel0" xfId="395"/>
    <cellStyle name="SAPBEXHLevel0 2" xfId="396"/>
    <cellStyle name="SAPBEXHLevel0X" xfId="397"/>
    <cellStyle name="SAPBEXHLevel1" xfId="398"/>
    <cellStyle name="SAPBEXHLevel1 2" xfId="399"/>
    <cellStyle name="SAPBEXHLevel1X" xfId="400"/>
    <cellStyle name="SAPBEXHLevel2" xfId="401"/>
    <cellStyle name="SAPBEXHLevel2 2" xfId="402"/>
    <cellStyle name="SAPBEXHLevel2X" xfId="403"/>
    <cellStyle name="SAPBEXHLevel3" xfId="404"/>
    <cellStyle name="SAPBEXHLevel3 2" xfId="405"/>
    <cellStyle name="SAPBEXHLevel3X" xfId="406"/>
    <cellStyle name="SAPBEXinputData" xfId="407"/>
    <cellStyle name="SAPBEXinputData 2" xfId="408"/>
    <cellStyle name="SAPBEXinputData 3" xfId="409"/>
    <cellStyle name="SAPBEXItemHeader" xfId="410"/>
    <cellStyle name="SAPBEXresData" xfId="411"/>
    <cellStyle name="SAPBEXresDataEmph" xfId="412"/>
    <cellStyle name="SAPBEXresItem" xfId="413"/>
    <cellStyle name="SAPBEXresItemX" xfId="414"/>
    <cellStyle name="SAPBEXstdData" xfId="415"/>
    <cellStyle name="SAPBEXstdData 2" xfId="416"/>
    <cellStyle name="SAPBEXstdDataEmph" xfId="417"/>
    <cellStyle name="SAPBEXstdItem" xfId="418"/>
    <cellStyle name="SAPBEXstdItem 2" xfId="419"/>
    <cellStyle name="SAPBEXstdItemX" xfId="420"/>
    <cellStyle name="SAPBEXtitle" xfId="421"/>
    <cellStyle name="SAPBEXunassignedItem" xfId="422"/>
    <cellStyle name="SAPBEXunassignedItem 2" xfId="423"/>
    <cellStyle name="SAPBEXundefined" xfId="424"/>
    <cellStyle name="Sheet Title" xfId="425"/>
    <cellStyle name="Title 2" xfId="426"/>
    <cellStyle name="Total 2" xfId="427"/>
    <cellStyle name="Total 3" xfId="428"/>
    <cellStyle name="Warning Text 2" xfId="429"/>
    <cellStyle name="Warning Text 3" xfId="4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view="pageLayout" topLeftCell="A4" zoomScaleNormal="100" workbookViewId="0">
      <selection activeCell="F9" sqref="F9:F15"/>
    </sheetView>
  </sheetViews>
  <sheetFormatPr defaultColWidth="0" defaultRowHeight="14.4" zeroHeight="1" x14ac:dyDescent="0.55000000000000004"/>
  <cols>
    <col min="1" max="1" width="7.7890625" style="1" customWidth="1"/>
    <col min="2" max="2" width="10.20703125" style="1" customWidth="1"/>
    <col min="3" max="6" width="14.26171875" style="1" customWidth="1"/>
    <col min="7" max="7" width="9.15625" style="1" customWidth="1"/>
    <col min="8" max="8" width="33.05078125" style="1" hidden="1" customWidth="1"/>
    <col min="9" max="16384" width="9.15625" style="1" hidden="1"/>
  </cols>
  <sheetData>
    <row r="1" spans="2:8" ht="17.399999999999999" x14ac:dyDescent="0.55000000000000004">
      <c r="B1" s="24" t="s">
        <v>35</v>
      </c>
    </row>
    <row r="2" spans="2:8" ht="17.399999999999999" x14ac:dyDescent="0.55000000000000004">
      <c r="B2" s="24"/>
    </row>
    <row r="3" spans="2:8" ht="15.6" x14ac:dyDescent="0.6">
      <c r="B3" s="25" t="s">
        <v>40</v>
      </c>
    </row>
    <row r="4" spans="2:8" x14ac:dyDescent="0.55000000000000004">
      <c r="B4" s="38" t="str">
        <f>'Regression Electricity HDD'!D5</f>
        <v>HDD has no significant impact on Electricity Consumption</v>
      </c>
      <c r="C4" s="38"/>
      <c r="D4" s="38"/>
      <c r="E4" s="38"/>
      <c r="F4" s="38"/>
    </row>
    <row r="5" spans="2:8" x14ac:dyDescent="0.55000000000000004">
      <c r="B5" s="38" t="str">
        <f>'Regression Gas'!E6</f>
        <v>The model of Gas Consumption is insignificant without HDD.</v>
      </c>
      <c r="C5" s="38"/>
      <c r="D5" s="38"/>
      <c r="E5" s="38"/>
      <c r="F5" s="38"/>
    </row>
    <row r="6" spans="2:8" x14ac:dyDescent="0.55000000000000004">
      <c r="B6" s="38" t="str">
        <f>'Regression Electricity'!D6</f>
        <v>Electricity consumption = 507369.1247 + 526.9651653xProduction</v>
      </c>
      <c r="C6" s="38"/>
      <c r="D6" s="38"/>
      <c r="E6" s="38"/>
      <c r="F6" s="38"/>
    </row>
    <row r="7" spans="2:8" x14ac:dyDescent="0.55000000000000004">
      <c r="B7" s="38" t="str">
        <f>'Regression Gas HDD'!E6</f>
        <v>Gas Consumption= 69609.36 + 72.84xProduction + 168.95xHDD</v>
      </c>
      <c r="C7" s="38"/>
      <c r="D7" s="38"/>
      <c r="E7" s="38"/>
      <c r="F7" s="38"/>
    </row>
    <row r="8" spans="2:8" x14ac:dyDescent="0.55000000000000004">
      <c r="B8" s="26"/>
      <c r="C8" s="26"/>
      <c r="D8" s="26"/>
      <c r="E8" s="26"/>
      <c r="F8" s="26"/>
    </row>
    <row r="9" spans="2:8" ht="39" x14ac:dyDescent="0.55000000000000004">
      <c r="B9" s="27" t="s">
        <v>0</v>
      </c>
      <c r="C9" s="27" t="s">
        <v>41</v>
      </c>
      <c r="D9" s="27" t="s">
        <v>1</v>
      </c>
      <c r="E9" s="27" t="s">
        <v>2</v>
      </c>
      <c r="F9" s="27" t="s">
        <v>3</v>
      </c>
    </row>
    <row r="10" spans="2:8" x14ac:dyDescent="0.55000000000000004">
      <c r="B10" s="28">
        <v>41275</v>
      </c>
      <c r="C10" s="29">
        <v>179312.86956521741</v>
      </c>
      <c r="D10" s="30">
        <v>780890.4</v>
      </c>
      <c r="E10" s="31">
        <v>315</v>
      </c>
      <c r="F10" s="32">
        <v>399</v>
      </c>
    </row>
    <row r="11" spans="2:8" x14ac:dyDescent="0.55000000000000004">
      <c r="B11" s="28">
        <v>41306</v>
      </c>
      <c r="C11" s="29">
        <v>165535.82608695654</v>
      </c>
      <c r="D11" s="30">
        <v>730839.6</v>
      </c>
      <c r="E11" s="31">
        <v>360.72</v>
      </c>
      <c r="F11" s="32">
        <v>350</v>
      </c>
    </row>
    <row r="12" spans="2:8" x14ac:dyDescent="0.55000000000000004">
      <c r="B12" s="28">
        <v>41334</v>
      </c>
      <c r="C12" s="2">
        <v>193160</v>
      </c>
      <c r="D12" s="30">
        <v>792739.8</v>
      </c>
      <c r="E12" s="31">
        <v>570.41999999999996</v>
      </c>
      <c r="F12" s="32">
        <v>302</v>
      </c>
      <c r="H12" s="23"/>
    </row>
    <row r="13" spans="2:8" x14ac:dyDescent="0.55000000000000004">
      <c r="B13" s="28">
        <v>41365</v>
      </c>
      <c r="C13" s="29">
        <v>151335.65217391305</v>
      </c>
      <c r="D13" s="30">
        <v>698194.8</v>
      </c>
      <c r="E13" s="31">
        <v>373.68</v>
      </c>
      <c r="F13" s="32">
        <v>208</v>
      </c>
    </row>
    <row r="14" spans="2:8" x14ac:dyDescent="0.55000000000000004">
      <c r="B14" s="28">
        <v>41395</v>
      </c>
      <c r="C14" s="29">
        <v>114826.26086956523</v>
      </c>
      <c r="D14" s="30">
        <v>614365.20000000007</v>
      </c>
      <c r="E14" s="31">
        <v>265.86</v>
      </c>
      <c r="F14" s="32">
        <v>159</v>
      </c>
    </row>
    <row r="15" spans="2:8" x14ac:dyDescent="0.55000000000000004">
      <c r="B15" s="28">
        <v>41426</v>
      </c>
      <c r="C15" s="29">
        <v>110561.21739130437</v>
      </c>
      <c r="D15" s="30">
        <v>610282.80000000005</v>
      </c>
      <c r="E15" s="31">
        <v>189.18</v>
      </c>
      <c r="F15" s="32">
        <v>51</v>
      </c>
    </row>
    <row r="16" spans="2:8" x14ac:dyDescent="0.55000000000000004">
      <c r="B16" s="28">
        <v>41456</v>
      </c>
      <c r="C16" s="29">
        <v>133145.73913043481</v>
      </c>
      <c r="D16" s="30">
        <v>861919.20000000007</v>
      </c>
      <c r="E16" s="31">
        <v>684</v>
      </c>
      <c r="F16" s="32">
        <v>21</v>
      </c>
    </row>
    <row r="17" spans="2:6" x14ac:dyDescent="0.55000000000000004">
      <c r="B17" s="28">
        <v>41487</v>
      </c>
      <c r="C17" s="2">
        <v>140192.86956521738</v>
      </c>
      <c r="D17" s="30">
        <v>962798.4</v>
      </c>
      <c r="E17" s="31">
        <v>800.64</v>
      </c>
      <c r="F17" s="32">
        <v>55</v>
      </c>
    </row>
    <row r="18" spans="2:6" x14ac:dyDescent="0.55000000000000004">
      <c r="B18" s="28">
        <v>41518</v>
      </c>
      <c r="C18" s="3">
        <v>138556.52173913043</v>
      </c>
      <c r="D18" s="30">
        <v>940230</v>
      </c>
      <c r="E18" s="31">
        <v>812.7</v>
      </c>
      <c r="F18" s="32">
        <v>69</v>
      </c>
    </row>
    <row r="19" spans="2:6" x14ac:dyDescent="0.55000000000000004">
      <c r="B19" s="28">
        <v>41548</v>
      </c>
      <c r="C19" s="2">
        <v>173045.04347826086</v>
      </c>
      <c r="D19" s="30">
        <v>975870</v>
      </c>
      <c r="E19" s="33">
        <v>824.76</v>
      </c>
      <c r="F19" s="32">
        <v>151</v>
      </c>
    </row>
    <row r="20" spans="2:6" x14ac:dyDescent="0.55000000000000004">
      <c r="B20" s="28">
        <v>41579</v>
      </c>
      <c r="C20" s="2">
        <v>197064.34782608697</v>
      </c>
      <c r="D20" s="30">
        <v>1012437</v>
      </c>
      <c r="E20" s="33">
        <v>1019.34</v>
      </c>
      <c r="F20" s="32">
        <v>290</v>
      </c>
    </row>
    <row r="21" spans="2:6" x14ac:dyDescent="0.55000000000000004">
      <c r="B21" s="28">
        <v>41609</v>
      </c>
      <c r="C21" s="2">
        <v>206620.69565217395</v>
      </c>
      <c r="D21" s="30">
        <v>696416.4</v>
      </c>
      <c r="E21" s="33">
        <v>334.26</v>
      </c>
      <c r="F21" s="32">
        <v>453</v>
      </c>
    </row>
    <row r="22" spans="2:6" x14ac:dyDescent="0.55000000000000004">
      <c r="B22" s="28">
        <v>41640</v>
      </c>
      <c r="C22" s="34">
        <v>184477.73913043481</v>
      </c>
      <c r="D22" s="30">
        <v>781192.8</v>
      </c>
      <c r="E22" s="33">
        <v>484.56</v>
      </c>
      <c r="F22" s="32">
        <v>345</v>
      </c>
    </row>
    <row r="23" spans="2:6" x14ac:dyDescent="0.55000000000000004">
      <c r="B23" s="28">
        <v>41671</v>
      </c>
      <c r="C23" s="2">
        <v>165271.65217391305</v>
      </c>
      <c r="D23" s="30">
        <v>792244.8</v>
      </c>
      <c r="E23" s="33">
        <v>530.28</v>
      </c>
      <c r="F23" s="32">
        <v>219</v>
      </c>
    </row>
    <row r="24" spans="2:6" x14ac:dyDescent="0.55000000000000004">
      <c r="B24" s="28">
        <v>41699</v>
      </c>
      <c r="C24" s="2">
        <v>134925.73913043481</v>
      </c>
      <c r="D24" s="30">
        <v>751975.20000000007</v>
      </c>
      <c r="E24" s="33">
        <v>482.94</v>
      </c>
      <c r="F24" s="32">
        <v>275</v>
      </c>
    </row>
    <row r="25" spans="2:6" x14ac:dyDescent="0.55000000000000004">
      <c r="B25" s="28">
        <v>41730</v>
      </c>
      <c r="C25" s="2">
        <v>121889.73913043478</v>
      </c>
      <c r="D25" s="30">
        <v>701971.20000000007</v>
      </c>
      <c r="E25" s="33">
        <v>503.1</v>
      </c>
      <c r="F25" s="32">
        <v>139</v>
      </c>
    </row>
    <row r="26" spans="2:6" x14ac:dyDescent="0.55000000000000004">
      <c r="B26" s="28">
        <v>41760</v>
      </c>
      <c r="C26" s="2">
        <v>105737.91304347829</v>
      </c>
      <c r="D26" s="30">
        <v>672404.4</v>
      </c>
      <c r="E26" s="33">
        <v>447.8904</v>
      </c>
      <c r="F26" s="32">
        <v>117</v>
      </c>
    </row>
    <row r="27" spans="2:6" x14ac:dyDescent="0.55000000000000004">
      <c r="B27" s="28">
        <v>41791</v>
      </c>
      <c r="C27" s="2">
        <v>60708.695652173919</v>
      </c>
      <c r="D27" s="30">
        <v>518428.8</v>
      </c>
      <c r="E27" s="33">
        <v>139.78383119999998</v>
      </c>
      <c r="F27" s="32">
        <v>96</v>
      </c>
    </row>
    <row r="28" spans="2:6" x14ac:dyDescent="0.55000000000000004">
      <c r="B28" s="28">
        <v>41821</v>
      </c>
      <c r="C28" s="2">
        <v>113229.39130434782</v>
      </c>
      <c r="D28" s="30">
        <v>912587.4</v>
      </c>
      <c r="E28" s="33">
        <v>786.41820000000007</v>
      </c>
      <c r="F28" s="32">
        <v>51</v>
      </c>
    </row>
    <row r="29" spans="2:6" x14ac:dyDescent="0.55000000000000004">
      <c r="B29" s="28">
        <v>41852</v>
      </c>
      <c r="C29" s="2">
        <v>136124.69565217392</v>
      </c>
      <c r="D29" s="30">
        <v>1035457.2000000001</v>
      </c>
      <c r="E29" s="33">
        <v>1018.3916</v>
      </c>
      <c r="F29" s="32">
        <v>60</v>
      </c>
    </row>
    <row r="30" spans="2:6" x14ac:dyDescent="0.55000000000000004">
      <c r="B30" s="28">
        <v>41883</v>
      </c>
      <c r="C30" s="2">
        <v>132394.26086956525</v>
      </c>
      <c r="D30" s="30">
        <v>924962.4</v>
      </c>
      <c r="E30" s="33">
        <v>848.97540000000004</v>
      </c>
      <c r="F30" s="32">
        <v>52</v>
      </c>
    </row>
    <row r="31" spans="2:6" x14ac:dyDescent="0.55000000000000004">
      <c r="B31" s="28">
        <v>41913</v>
      </c>
      <c r="C31" s="2">
        <v>127176.86956521741</v>
      </c>
      <c r="D31" s="30">
        <v>809560.8</v>
      </c>
      <c r="E31" s="33">
        <v>579.05740000000003</v>
      </c>
      <c r="F31" s="32">
        <v>104</v>
      </c>
    </row>
    <row r="32" spans="2:6" x14ac:dyDescent="0.55000000000000004">
      <c r="B32" s="28">
        <v>41944</v>
      </c>
      <c r="C32" s="2">
        <v>184993.39130434784</v>
      </c>
      <c r="D32" s="30">
        <v>1006527.6</v>
      </c>
      <c r="E32" s="33">
        <v>897.64099999999996</v>
      </c>
      <c r="F32" s="32">
        <v>148</v>
      </c>
    </row>
    <row r="33" spans="2:6" x14ac:dyDescent="0.55000000000000004">
      <c r="B33" s="28">
        <v>41974</v>
      </c>
      <c r="C33" s="2">
        <v>134584.69565217392</v>
      </c>
      <c r="D33" s="30">
        <v>598428</v>
      </c>
      <c r="E33" s="33">
        <v>180.57300000000001</v>
      </c>
      <c r="F33" s="32">
        <v>285</v>
      </c>
    </row>
    <row r="34" spans="2:6" x14ac:dyDescent="0.55000000000000004">
      <c r="B34" s="28">
        <v>42005</v>
      </c>
      <c r="C34" s="2">
        <v>179091.65217391305</v>
      </c>
      <c r="D34" s="30">
        <v>773218.8</v>
      </c>
      <c r="E34" s="33">
        <v>424.51970526315796</v>
      </c>
      <c r="F34" s="32">
        <v>266</v>
      </c>
    </row>
    <row r="35" spans="2:6" x14ac:dyDescent="0.55000000000000004">
      <c r="B35" s="28">
        <v>42036</v>
      </c>
      <c r="C35" s="2">
        <v>164388</v>
      </c>
      <c r="D35" s="30">
        <v>732276</v>
      </c>
      <c r="E35" s="33">
        <v>292.4162601588921</v>
      </c>
      <c r="F35" s="32">
        <v>238</v>
      </c>
    </row>
    <row r="36" spans="2:6" x14ac:dyDescent="0.55000000000000004">
      <c r="B36" s="28">
        <v>42064</v>
      </c>
      <c r="C36" s="2">
        <v>143790.26086956522</v>
      </c>
      <c r="D36" s="30">
        <v>742807.8</v>
      </c>
      <c r="E36" s="33">
        <v>379.5444</v>
      </c>
      <c r="F36" s="32">
        <v>209</v>
      </c>
    </row>
    <row r="37" spans="2:6" x14ac:dyDescent="0.55000000000000004">
      <c r="B37" s="28">
        <v>42095</v>
      </c>
      <c r="C37" s="2">
        <v>117650.4347826087</v>
      </c>
      <c r="D37" s="30">
        <v>614568.6</v>
      </c>
      <c r="E37" s="33">
        <v>228.55500000000001</v>
      </c>
      <c r="F37" s="32">
        <v>249</v>
      </c>
    </row>
    <row r="38" spans="2:6" x14ac:dyDescent="0.55000000000000004">
      <c r="B38" s="28">
        <v>42125</v>
      </c>
      <c r="C38" s="2">
        <v>147968.34782608697</v>
      </c>
      <c r="D38" s="30">
        <v>827249.4</v>
      </c>
      <c r="E38" s="33">
        <v>643.32720000000006</v>
      </c>
      <c r="F38" s="32">
        <v>158</v>
      </c>
    </row>
    <row r="39" spans="2:6" x14ac:dyDescent="0.55000000000000004">
      <c r="B39" s="28">
        <v>42156</v>
      </c>
      <c r="C39" s="4">
        <v>113642.60869565218</v>
      </c>
      <c r="D39" s="30">
        <v>548926.20000000007</v>
      </c>
      <c r="E39" s="33">
        <v>278.16300000000001</v>
      </c>
      <c r="F39" s="32">
        <v>80</v>
      </c>
    </row>
    <row r="40" spans="2:6" x14ac:dyDescent="0.55000000000000004">
      <c r="B40" s="28">
        <v>42186</v>
      </c>
      <c r="C40" s="4">
        <v>158798.08695652173</v>
      </c>
      <c r="D40" s="30">
        <v>950616</v>
      </c>
      <c r="E40" s="33">
        <v>694.50627788538475</v>
      </c>
      <c r="F40" s="32">
        <v>55</v>
      </c>
    </row>
    <row r="41" spans="2:6" x14ac:dyDescent="0.55000000000000004">
      <c r="B41" s="28">
        <v>42217</v>
      </c>
      <c r="C41" s="4">
        <v>75089</v>
      </c>
      <c r="D41" s="30">
        <v>755890.4</v>
      </c>
      <c r="E41" s="33">
        <v>290</v>
      </c>
      <c r="F41" s="32">
        <v>28</v>
      </c>
    </row>
    <row r="42" spans="2:6" x14ac:dyDescent="0.55000000000000004">
      <c r="B42" s="28">
        <v>42248</v>
      </c>
      <c r="C42" s="35">
        <v>95120</v>
      </c>
      <c r="D42" s="30">
        <v>705839.6</v>
      </c>
      <c r="E42" s="33">
        <v>335.72</v>
      </c>
      <c r="F42" s="32">
        <v>98</v>
      </c>
    </row>
    <row r="43" spans="2:6" x14ac:dyDescent="0.55000000000000004">
      <c r="B43" s="28">
        <v>42278</v>
      </c>
      <c r="C43" s="35">
        <v>175660</v>
      </c>
      <c r="D43" s="30">
        <v>767739.8</v>
      </c>
      <c r="E43" s="33">
        <v>545.41999999999996</v>
      </c>
      <c r="F43" s="32">
        <v>198</v>
      </c>
    </row>
    <row r="44" spans="2:6" x14ac:dyDescent="0.55000000000000004">
      <c r="B44" s="28">
        <v>42309</v>
      </c>
      <c r="C44" s="4">
        <v>133835.65217391305</v>
      </c>
      <c r="D44" s="30">
        <v>673194.8</v>
      </c>
      <c r="E44" s="33">
        <v>348.68</v>
      </c>
      <c r="F44" s="32">
        <v>257</v>
      </c>
    </row>
    <row r="45" spans="2:6" x14ac:dyDescent="0.55000000000000004">
      <c r="B45" s="28">
        <v>42339</v>
      </c>
      <c r="C45" s="4">
        <v>97326.260869565231</v>
      </c>
      <c r="D45" s="30">
        <v>589365.20000000007</v>
      </c>
      <c r="E45" s="33">
        <v>240.86</v>
      </c>
      <c r="F45" s="32">
        <v>294</v>
      </c>
    </row>
    <row r="46" spans="2:6" x14ac:dyDescent="0.55000000000000004">
      <c r="B46" s="28">
        <v>42370</v>
      </c>
      <c r="C46" s="4">
        <v>93061.217391304366</v>
      </c>
      <c r="D46" s="30">
        <v>585282.80000000005</v>
      </c>
      <c r="E46" s="33">
        <v>164.18</v>
      </c>
      <c r="F46" s="32">
        <v>303</v>
      </c>
    </row>
    <row r="47" spans="2:6" x14ac:dyDescent="0.55000000000000004">
      <c r="B47" s="28">
        <v>42401</v>
      </c>
      <c r="C47" s="4">
        <v>115645.73913043481</v>
      </c>
      <c r="D47" s="30">
        <v>836919.20000000007</v>
      </c>
      <c r="E47" s="33">
        <v>659</v>
      </c>
      <c r="F47" s="32">
        <v>297</v>
      </c>
    </row>
    <row r="48" spans="2:6" x14ac:dyDescent="0.55000000000000004">
      <c r="B48" s="28">
        <v>42430</v>
      </c>
      <c r="C48" s="4">
        <v>122692.86956521738</v>
      </c>
      <c r="D48" s="30">
        <v>937798.4</v>
      </c>
      <c r="E48" s="33">
        <v>775.64</v>
      </c>
      <c r="F48" s="32">
        <v>365</v>
      </c>
    </row>
    <row r="49" spans="2:6" x14ac:dyDescent="0.55000000000000004">
      <c r="B49" s="28">
        <v>42461</v>
      </c>
      <c r="C49" s="4">
        <v>121056.52173913043</v>
      </c>
      <c r="D49" s="30">
        <v>915230</v>
      </c>
      <c r="E49" s="33">
        <v>787.7</v>
      </c>
      <c r="F49" s="32">
        <v>239</v>
      </c>
    </row>
    <row r="50" spans="2:6" x14ac:dyDescent="0.55000000000000004">
      <c r="B50" s="28">
        <v>42491</v>
      </c>
      <c r="C50" s="4">
        <v>155545.04347826086</v>
      </c>
      <c r="D50" s="30">
        <v>950870</v>
      </c>
      <c r="E50" s="33">
        <v>799.76</v>
      </c>
      <c r="F50" s="32">
        <v>153</v>
      </c>
    </row>
    <row r="51" spans="2:6" x14ac:dyDescent="0.55000000000000004">
      <c r="B51" s="28">
        <v>42522</v>
      </c>
      <c r="C51" s="4">
        <v>179564.34782608697</v>
      </c>
      <c r="D51" s="30">
        <v>987437</v>
      </c>
      <c r="E51" s="33">
        <v>994.34</v>
      </c>
      <c r="F51" s="32">
        <v>72</v>
      </c>
    </row>
    <row r="52" spans="2:6" x14ac:dyDescent="0.55000000000000004"/>
  </sheetData>
  <mergeCells count="4">
    <mergeCell ref="B4:F4"/>
    <mergeCell ref="B5:F5"/>
    <mergeCell ref="B6:F6"/>
    <mergeCell ref="B7:F7"/>
  </mergeCells>
  <pageMargins left="0.7" right="0.7" top="0.75" bottom="0.75" header="0.3" footer="0.3"/>
  <pageSetup paperSize="9" orientation="portrait" r:id="rId1"/>
  <headerFooter>
    <oddHeader>&amp;LResourse Efficient Management of Energy (REME)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ColWidth="0" defaultRowHeight="14.4" zeroHeight="1" x14ac:dyDescent="0.55000000000000004"/>
  <cols>
    <col min="1" max="5" width="18.734375" style="11" customWidth="1"/>
    <col min="6" max="6" width="8.83984375" customWidth="1"/>
    <col min="7" max="16384" width="8.83984375" hidden="1"/>
  </cols>
  <sheetData>
    <row r="1" spans="1:5" x14ac:dyDescent="0.55000000000000004">
      <c r="A1" s="37" t="s">
        <v>43</v>
      </c>
    </row>
    <row r="2" spans="1:5" ht="14.7" thickBot="1" x14ac:dyDescent="0.6"/>
    <row r="3" spans="1:5" ht="28.8" x14ac:dyDescent="0.55000000000000004">
      <c r="A3" s="8"/>
      <c r="B3" s="8" t="s">
        <v>4</v>
      </c>
      <c r="C3" s="8" t="s">
        <v>1</v>
      </c>
      <c r="D3" s="8" t="s">
        <v>2</v>
      </c>
      <c r="E3" s="8" t="s">
        <v>3</v>
      </c>
    </row>
    <row r="4" spans="1:5" ht="28.8" x14ac:dyDescent="0.55000000000000004">
      <c r="A4" s="9" t="s">
        <v>4</v>
      </c>
      <c r="B4" s="9">
        <v>1</v>
      </c>
      <c r="C4" s="9"/>
      <c r="D4" s="9"/>
      <c r="E4" s="9"/>
    </row>
    <row r="5" spans="1:5" ht="28.8" x14ac:dyDescent="0.55000000000000004">
      <c r="A5" s="9" t="s">
        <v>1</v>
      </c>
      <c r="B5" s="9"/>
      <c r="C5" s="9">
        <v>1</v>
      </c>
      <c r="D5" s="9"/>
      <c r="E5" s="9"/>
    </row>
    <row r="6" spans="1:5" ht="28.8" x14ac:dyDescent="0.55000000000000004">
      <c r="A6" s="9" t="s">
        <v>2</v>
      </c>
      <c r="B6" s="14">
        <v>0.38813545767879015</v>
      </c>
      <c r="C6" s="12">
        <v>0.95357601359926947</v>
      </c>
      <c r="D6" s="9">
        <v>1</v>
      </c>
      <c r="E6" s="9"/>
    </row>
    <row r="7" spans="1:5" ht="14.7" thickBot="1" x14ac:dyDescent="0.6">
      <c r="A7" s="10" t="s">
        <v>3</v>
      </c>
      <c r="B7" s="13">
        <v>0.40701337402003379</v>
      </c>
      <c r="C7" s="21">
        <v>-0.22656171605121833</v>
      </c>
      <c r="D7" s="21">
        <v>-0.28971229944911825</v>
      </c>
      <c r="E7" s="10">
        <v>1</v>
      </c>
    </row>
    <row r="8" spans="1:5" x14ac:dyDescent="0.5500000000000000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workbookViewId="0"/>
  </sheetViews>
  <sheetFormatPr defaultColWidth="0" defaultRowHeight="14.4" zeroHeight="1" x14ac:dyDescent="0.55000000000000004"/>
  <cols>
    <col min="1" max="9" width="15.83984375" customWidth="1"/>
    <col min="10" max="10" width="8.83984375" customWidth="1"/>
    <col min="11" max="16384" width="8.83984375" hidden="1"/>
  </cols>
  <sheetData>
    <row r="1" spans="1:9" x14ac:dyDescent="0.55000000000000004">
      <c r="A1" s="36" t="s">
        <v>5</v>
      </c>
    </row>
    <row r="2" spans="1:9" ht="14.7" thickBot="1" x14ac:dyDescent="0.6"/>
    <row r="3" spans="1:9" x14ac:dyDescent="0.55000000000000004">
      <c r="A3" s="15" t="s">
        <v>6</v>
      </c>
      <c r="B3" s="15"/>
    </row>
    <row r="4" spans="1:9" x14ac:dyDescent="0.55000000000000004">
      <c r="A4" s="5" t="s">
        <v>7</v>
      </c>
      <c r="B4" s="16">
        <v>0.95357601359926958</v>
      </c>
    </row>
    <row r="5" spans="1:9" x14ac:dyDescent="0.55000000000000004">
      <c r="A5" s="5" t="s">
        <v>8</v>
      </c>
      <c r="B5" s="5">
        <v>0.9093072137118744</v>
      </c>
      <c r="D5" s="22" t="s">
        <v>29</v>
      </c>
    </row>
    <row r="6" spans="1:9" x14ac:dyDescent="0.55000000000000004">
      <c r="A6" s="5" t="s">
        <v>9</v>
      </c>
      <c r="B6" s="16">
        <v>0.90703989405467134</v>
      </c>
      <c r="D6" s="22" t="s">
        <v>38</v>
      </c>
      <c r="E6" s="22"/>
      <c r="F6" s="22"/>
      <c r="G6" s="22"/>
    </row>
    <row r="7" spans="1:9" x14ac:dyDescent="0.55000000000000004">
      <c r="A7" s="5" t="s">
        <v>10</v>
      </c>
      <c r="B7" s="5">
        <v>43398.168523838867</v>
      </c>
    </row>
    <row r="8" spans="1:9" ht="14.7" thickBot="1" x14ac:dyDescent="0.6">
      <c r="A8" s="6" t="s">
        <v>11</v>
      </c>
      <c r="B8" s="6">
        <v>42</v>
      </c>
    </row>
    <row r="9" spans="1:9" x14ac:dyDescent="0.55000000000000004"/>
    <row r="10" spans="1:9" ht="14.7" thickBot="1" x14ac:dyDescent="0.6">
      <c r="A10" t="s">
        <v>12</v>
      </c>
    </row>
    <row r="11" spans="1:9" x14ac:dyDescent="0.55000000000000004">
      <c r="A11" s="7"/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</row>
    <row r="12" spans="1:9" x14ac:dyDescent="0.55000000000000004">
      <c r="A12" s="5" t="s">
        <v>13</v>
      </c>
      <c r="B12" s="5">
        <v>1</v>
      </c>
      <c r="C12" s="5">
        <v>755336874782.13818</v>
      </c>
      <c r="D12" s="5">
        <v>755336874782.13818</v>
      </c>
      <c r="E12" s="5">
        <v>401.04941128308008</v>
      </c>
      <c r="F12" s="5">
        <v>1.8589597284448676E-22</v>
      </c>
    </row>
    <row r="13" spans="1:9" x14ac:dyDescent="0.55000000000000004">
      <c r="A13" s="5" t="s">
        <v>14</v>
      </c>
      <c r="B13" s="5">
        <v>40</v>
      </c>
      <c r="C13" s="5">
        <v>75336041248.94075</v>
      </c>
      <c r="D13" s="5">
        <v>1883401031.2235188</v>
      </c>
      <c r="E13" s="5"/>
      <c r="F13" s="5"/>
    </row>
    <row r="14" spans="1:9" ht="14.7" thickBot="1" x14ac:dyDescent="0.6">
      <c r="A14" s="6" t="s">
        <v>15</v>
      </c>
      <c r="B14" s="6">
        <v>41</v>
      </c>
      <c r="C14" s="6">
        <v>830672916031.07898</v>
      </c>
      <c r="D14" s="6"/>
      <c r="E14" s="6"/>
      <c r="F14" s="6"/>
    </row>
    <row r="15" spans="1:9" ht="14.7" thickBot="1" x14ac:dyDescent="0.6"/>
    <row r="16" spans="1:9" x14ac:dyDescent="0.55000000000000004">
      <c r="A16" s="7"/>
      <c r="B16" s="7" t="s">
        <v>22</v>
      </c>
      <c r="C16" s="7" t="s">
        <v>10</v>
      </c>
      <c r="D16" s="7" t="s">
        <v>23</v>
      </c>
      <c r="E16" s="7" t="s">
        <v>24</v>
      </c>
      <c r="F16" s="7" t="s">
        <v>25</v>
      </c>
      <c r="G16" s="7" t="s">
        <v>26</v>
      </c>
      <c r="H16" s="7" t="s">
        <v>27</v>
      </c>
      <c r="I16" s="7" t="s">
        <v>28</v>
      </c>
    </row>
    <row r="17" spans="1:9" x14ac:dyDescent="0.55000000000000004">
      <c r="A17" s="5" t="s">
        <v>16</v>
      </c>
      <c r="B17" s="5">
        <v>507369.12468358944</v>
      </c>
      <c r="C17" s="5">
        <v>15511.643314079547</v>
      </c>
      <c r="D17" s="5">
        <v>32.70892157654648</v>
      </c>
      <c r="E17" s="16">
        <v>1.7438556456906902E-30</v>
      </c>
      <c r="F17" s="5">
        <v>476018.92411829444</v>
      </c>
      <c r="G17" s="5">
        <v>538719.3252488845</v>
      </c>
      <c r="H17" s="5">
        <v>476018.92411829444</v>
      </c>
      <c r="I17" s="5">
        <v>538719.3252488845</v>
      </c>
    </row>
    <row r="18" spans="1:9" ht="14.7" thickBot="1" x14ac:dyDescent="0.6">
      <c r="A18" s="6" t="s">
        <v>2</v>
      </c>
      <c r="B18" s="6">
        <v>526.96516529349583</v>
      </c>
      <c r="C18" s="6">
        <v>26.313763424105058</v>
      </c>
      <c r="D18" s="6">
        <v>20.026218097361273</v>
      </c>
      <c r="E18" s="17">
        <v>1.8589597284448676E-22</v>
      </c>
      <c r="F18" s="6">
        <v>473.78306561069576</v>
      </c>
      <c r="G18" s="6">
        <v>580.1472649762959</v>
      </c>
      <c r="H18" s="6">
        <v>473.78306561069576</v>
      </c>
      <c r="I18" s="6">
        <v>580.1472649762959</v>
      </c>
    </row>
    <row r="19" spans="1:9" x14ac:dyDescent="0.55000000000000004"/>
    <row r="20" spans="1:9" x14ac:dyDescent="0.5500000000000000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tabSelected="1" workbookViewId="0">
      <selection activeCell="B18" sqref="B18"/>
    </sheetView>
  </sheetViews>
  <sheetFormatPr defaultColWidth="0" defaultRowHeight="14.4" zeroHeight="1" x14ac:dyDescent="0.55000000000000004"/>
  <cols>
    <col min="1" max="9" width="14.1015625" customWidth="1"/>
    <col min="10" max="10" width="8.83984375" customWidth="1"/>
    <col min="11" max="16384" width="8.83984375" hidden="1"/>
  </cols>
  <sheetData>
    <row r="1" spans="1:9" x14ac:dyDescent="0.55000000000000004">
      <c r="A1" s="36" t="s">
        <v>5</v>
      </c>
    </row>
    <row r="2" spans="1:9" ht="14.7" thickBot="1" x14ac:dyDescent="0.6"/>
    <row r="3" spans="1:9" x14ac:dyDescent="0.55000000000000004">
      <c r="A3" s="15" t="s">
        <v>6</v>
      </c>
      <c r="B3" s="15"/>
    </row>
    <row r="4" spans="1:9" x14ac:dyDescent="0.55000000000000004">
      <c r="A4" s="5" t="s">
        <v>7</v>
      </c>
      <c r="B4" s="5">
        <v>0.95498886310231379</v>
      </c>
    </row>
    <row r="5" spans="1:9" x14ac:dyDescent="0.55000000000000004">
      <c r="A5" s="5" t="s">
        <v>8</v>
      </c>
      <c r="B5" s="5">
        <v>0.91200372864944979</v>
      </c>
      <c r="D5" s="22" t="s">
        <v>39</v>
      </c>
      <c r="E5" s="22"/>
      <c r="F5" s="22"/>
      <c r="G5" s="22"/>
    </row>
    <row r="6" spans="1:9" x14ac:dyDescent="0.55000000000000004">
      <c r="A6" s="5" t="s">
        <v>9</v>
      </c>
      <c r="B6" s="5">
        <v>0.90749109934942163</v>
      </c>
    </row>
    <row r="7" spans="1:9" x14ac:dyDescent="0.55000000000000004">
      <c r="A7" s="5" t="s">
        <v>10</v>
      </c>
      <c r="B7" s="5">
        <v>43292.71843868048</v>
      </c>
    </row>
    <row r="8" spans="1:9" ht="14.7" thickBot="1" x14ac:dyDescent="0.6">
      <c r="A8" s="6" t="s">
        <v>11</v>
      </c>
      <c r="B8" s="6">
        <v>42</v>
      </c>
      <c r="E8" s="39" t="s">
        <v>44</v>
      </c>
      <c r="F8" s="39"/>
    </row>
    <row r="9" spans="1:9" x14ac:dyDescent="0.55000000000000004"/>
    <row r="10" spans="1:9" ht="14.7" thickBot="1" x14ac:dyDescent="0.6">
      <c r="A10" t="s">
        <v>12</v>
      </c>
    </row>
    <row r="11" spans="1:9" x14ac:dyDescent="0.55000000000000004">
      <c r="A11" s="7"/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</row>
    <row r="12" spans="1:9" x14ac:dyDescent="0.55000000000000004">
      <c r="A12" s="5" t="s">
        <v>13</v>
      </c>
      <c r="B12" s="5">
        <v>2</v>
      </c>
      <c r="C12" s="5">
        <v>757576796708.45532</v>
      </c>
      <c r="D12" s="5">
        <v>378788398354.22766</v>
      </c>
      <c r="E12" s="5">
        <v>202.10029852080831</v>
      </c>
      <c r="F12" s="5">
        <v>2.6124817790031932E-21</v>
      </c>
    </row>
    <row r="13" spans="1:9" x14ac:dyDescent="0.55000000000000004">
      <c r="A13" s="5" t="s">
        <v>14</v>
      </c>
      <c r="B13" s="5">
        <v>39</v>
      </c>
      <c r="C13" s="5">
        <v>73096119322.623718</v>
      </c>
      <c r="D13" s="5">
        <v>1874259469.8108647</v>
      </c>
      <c r="E13" s="5"/>
      <c r="F13" s="5"/>
    </row>
    <row r="14" spans="1:9" ht="14.7" thickBot="1" x14ac:dyDescent="0.6">
      <c r="A14" s="6" t="s">
        <v>15</v>
      </c>
      <c r="B14" s="6">
        <v>41</v>
      </c>
      <c r="C14" s="6">
        <v>830672916031.0791</v>
      </c>
      <c r="D14" s="6"/>
      <c r="E14" s="6"/>
      <c r="F14" s="6"/>
    </row>
    <row r="15" spans="1:9" ht="14.7" thickBot="1" x14ac:dyDescent="0.6"/>
    <row r="16" spans="1:9" x14ac:dyDescent="0.55000000000000004">
      <c r="A16" s="7"/>
      <c r="B16" s="7" t="s">
        <v>22</v>
      </c>
      <c r="C16" s="7" t="s">
        <v>10</v>
      </c>
      <c r="D16" s="7" t="s">
        <v>23</v>
      </c>
      <c r="E16" s="7" t="s">
        <v>24</v>
      </c>
      <c r="F16" s="7" t="s">
        <v>25</v>
      </c>
      <c r="G16" s="7" t="s">
        <v>26</v>
      </c>
      <c r="H16" s="7" t="s">
        <v>27</v>
      </c>
      <c r="I16" s="7" t="s">
        <v>28</v>
      </c>
    </row>
    <row r="17" spans="1:9" x14ac:dyDescent="0.55000000000000004">
      <c r="A17" s="5" t="s">
        <v>16</v>
      </c>
      <c r="B17" s="5">
        <v>489913.69310406089</v>
      </c>
      <c r="C17" s="5">
        <v>22234.994313955871</v>
      </c>
      <c r="D17" s="5">
        <v>22.033452592185501</v>
      </c>
      <c r="E17" s="5">
        <v>1.2903700341043363E-23</v>
      </c>
      <c r="F17" s="5">
        <v>444939.17199815338</v>
      </c>
      <c r="G17" s="5">
        <v>534888.21420996846</v>
      </c>
      <c r="H17" s="5">
        <v>444939.17199815338</v>
      </c>
      <c r="I17" s="5">
        <v>534888.21420996846</v>
      </c>
    </row>
    <row r="18" spans="1:9" x14ac:dyDescent="0.55000000000000004">
      <c r="A18" s="5" t="s">
        <v>2</v>
      </c>
      <c r="B18" s="5">
        <v>535.6513961898728</v>
      </c>
      <c r="C18" s="5">
        <v>27.426024068672852</v>
      </c>
      <c r="D18" s="5">
        <v>19.530771024215507</v>
      </c>
      <c r="E18" s="5">
        <v>9.7049912482027572E-22</v>
      </c>
      <c r="F18" s="5">
        <v>480.17702633345857</v>
      </c>
      <c r="G18" s="5">
        <v>591.12576604628703</v>
      </c>
      <c r="H18" s="5">
        <v>480.17702633345857</v>
      </c>
      <c r="I18" s="5">
        <v>591.12576604628703</v>
      </c>
    </row>
    <row r="19" spans="1:9" ht="14.7" thickBot="1" x14ac:dyDescent="0.6">
      <c r="A19" s="6" t="s">
        <v>3</v>
      </c>
      <c r="B19" s="6">
        <v>67.748536267337585</v>
      </c>
      <c r="C19" s="6">
        <v>61.972402509533531</v>
      </c>
      <c r="D19" s="6">
        <v>1.0932049351631232</v>
      </c>
      <c r="E19" s="18">
        <v>0.28101058561693032</v>
      </c>
      <c r="F19" s="6">
        <v>-57.60247958155918</v>
      </c>
      <c r="G19" s="6">
        <v>193.09955211623435</v>
      </c>
      <c r="H19" s="6">
        <v>-57.60247958155918</v>
      </c>
      <c r="I19" s="6">
        <v>193.09955211623435</v>
      </c>
    </row>
    <row r="20" spans="1:9" x14ac:dyDescent="0.55000000000000004">
      <c r="E20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workbookViewId="0">
      <selection activeCell="A22" sqref="A22:XFD1048576"/>
    </sheetView>
  </sheetViews>
  <sheetFormatPr defaultColWidth="0" defaultRowHeight="14.4" zeroHeight="1" x14ac:dyDescent="0.55000000000000004"/>
  <cols>
    <col min="1" max="9" width="16.1015625" customWidth="1"/>
    <col min="10" max="10" width="8.83984375" customWidth="1"/>
    <col min="11" max="16384" width="8.83984375" hidden="1"/>
  </cols>
  <sheetData>
    <row r="1" spans="1:9" x14ac:dyDescent="0.55000000000000004">
      <c r="A1" t="s">
        <v>5</v>
      </c>
    </row>
    <row r="2" spans="1:9" ht="14.7" thickBot="1" x14ac:dyDescent="0.6"/>
    <row r="3" spans="1:9" x14ac:dyDescent="0.55000000000000004">
      <c r="A3" s="15" t="s">
        <v>6</v>
      </c>
      <c r="B3" s="15"/>
    </row>
    <row r="4" spans="1:9" x14ac:dyDescent="0.55000000000000004">
      <c r="A4" s="5" t="s">
        <v>7</v>
      </c>
      <c r="B4" s="19">
        <v>0.66724246327806436</v>
      </c>
      <c r="C4" t="s">
        <v>34</v>
      </c>
    </row>
    <row r="5" spans="1:9" x14ac:dyDescent="0.55000000000000004">
      <c r="A5" s="5" t="s">
        <v>8</v>
      </c>
      <c r="B5" s="5">
        <v>0.44521250480137908</v>
      </c>
      <c r="E5" s="22" t="s">
        <v>36</v>
      </c>
    </row>
    <row r="6" spans="1:9" x14ac:dyDescent="0.55000000000000004">
      <c r="A6" s="5" t="s">
        <v>9</v>
      </c>
      <c r="B6" s="19">
        <v>0.41676186402196264</v>
      </c>
      <c r="C6" t="s">
        <v>33</v>
      </c>
      <c r="E6" s="22" t="s">
        <v>37</v>
      </c>
      <c r="F6" s="22"/>
      <c r="G6" s="22"/>
      <c r="H6" s="22"/>
    </row>
    <row r="7" spans="1:9" x14ac:dyDescent="0.55000000000000004">
      <c r="A7" s="5" t="s">
        <v>10</v>
      </c>
      <c r="B7" s="5">
        <v>25936.966390171179</v>
      </c>
    </row>
    <row r="8" spans="1:9" ht="14.7" thickBot="1" x14ac:dyDescent="0.6">
      <c r="A8" s="6" t="s">
        <v>11</v>
      </c>
      <c r="B8" s="6">
        <v>42</v>
      </c>
    </row>
    <row r="9" spans="1:9" x14ac:dyDescent="0.55000000000000004"/>
    <row r="10" spans="1:9" ht="14.7" thickBot="1" x14ac:dyDescent="0.6">
      <c r="A10" t="s">
        <v>12</v>
      </c>
    </row>
    <row r="11" spans="1:9" x14ac:dyDescent="0.55000000000000004">
      <c r="A11" s="7"/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</row>
    <row r="12" spans="1:9" x14ac:dyDescent="0.55000000000000004">
      <c r="A12" s="5" t="s">
        <v>13</v>
      </c>
      <c r="B12" s="5">
        <v>2</v>
      </c>
      <c r="C12" s="5">
        <v>21054438122.053963</v>
      </c>
      <c r="D12" s="5">
        <v>10527219061.026981</v>
      </c>
      <c r="E12" s="5">
        <v>15.648593233916984</v>
      </c>
      <c r="F12" s="5">
        <v>1.0244008736544971E-5</v>
      </c>
    </row>
    <row r="13" spans="1:9" x14ac:dyDescent="0.55000000000000004">
      <c r="A13" s="5" t="s">
        <v>14</v>
      </c>
      <c r="B13" s="5">
        <v>39</v>
      </c>
      <c r="C13" s="5">
        <v>26236322795.469902</v>
      </c>
      <c r="D13" s="5">
        <v>672726225.52486932</v>
      </c>
      <c r="E13" s="5"/>
      <c r="F13" s="5"/>
    </row>
    <row r="14" spans="1:9" ht="14.7" thickBot="1" x14ac:dyDescent="0.6">
      <c r="A14" s="6" t="s">
        <v>15</v>
      </c>
      <c r="B14" s="6">
        <v>41</v>
      </c>
      <c r="C14" s="6">
        <v>47290760917.523865</v>
      </c>
      <c r="D14" s="6"/>
      <c r="E14" s="6"/>
      <c r="F14" s="6"/>
    </row>
    <row r="15" spans="1:9" ht="14.7" thickBot="1" x14ac:dyDescent="0.6"/>
    <row r="16" spans="1:9" x14ac:dyDescent="0.55000000000000004">
      <c r="A16" s="7"/>
      <c r="B16" s="7" t="s">
        <v>22</v>
      </c>
      <c r="C16" s="7" t="s">
        <v>10</v>
      </c>
      <c r="D16" s="7" t="s">
        <v>23</v>
      </c>
      <c r="E16" s="7" t="s">
        <v>24</v>
      </c>
      <c r="F16" s="7" t="s">
        <v>25</v>
      </c>
      <c r="G16" s="7" t="s">
        <v>26</v>
      </c>
      <c r="H16" s="7" t="s">
        <v>27</v>
      </c>
      <c r="I16" s="7" t="s">
        <v>28</v>
      </c>
    </row>
    <row r="17" spans="1:9" x14ac:dyDescent="0.55000000000000004">
      <c r="A17" s="5" t="s">
        <v>16</v>
      </c>
      <c r="B17" s="5">
        <v>69609.360071719013</v>
      </c>
      <c r="C17" s="5">
        <v>13321.138542583471</v>
      </c>
      <c r="D17" s="5">
        <v>5.2254812791864511</v>
      </c>
      <c r="E17" s="16">
        <v>6.1341172734084085E-6</v>
      </c>
      <c r="F17" s="5">
        <v>42664.814097083712</v>
      </c>
      <c r="G17" s="5">
        <v>96553.906046354314</v>
      </c>
      <c r="H17" s="5">
        <v>42664.814097083712</v>
      </c>
      <c r="I17" s="5">
        <v>96553.906046354314</v>
      </c>
    </row>
    <row r="18" spans="1:9" x14ac:dyDescent="0.55000000000000004">
      <c r="A18" s="5" t="s">
        <v>2</v>
      </c>
      <c r="B18" s="5">
        <v>72.839663178364532</v>
      </c>
      <c r="C18" s="5">
        <v>16.431120293190691</v>
      </c>
      <c r="D18" s="5">
        <v>4.4330308511313383</v>
      </c>
      <c r="E18" s="16">
        <v>7.3505581027222153E-5</v>
      </c>
      <c r="F18" s="5">
        <v>39.604585355295981</v>
      </c>
      <c r="G18" s="5">
        <v>106.07474100143308</v>
      </c>
      <c r="H18" s="5">
        <v>39.604585355295981</v>
      </c>
      <c r="I18" s="5">
        <v>106.07474100143308</v>
      </c>
    </row>
    <row r="19" spans="1:9" ht="14.7" thickBot="1" x14ac:dyDescent="0.6">
      <c r="A19" s="6" t="s">
        <v>3</v>
      </c>
      <c r="B19" s="6">
        <v>168.9510899487274</v>
      </c>
      <c r="C19" s="6">
        <v>37.128094030052843</v>
      </c>
      <c r="D19" s="6">
        <v>4.5504918677477004</v>
      </c>
      <c r="E19" s="17">
        <v>5.1134494831439504E-5</v>
      </c>
      <c r="F19" s="6">
        <v>93.852431275868497</v>
      </c>
      <c r="G19" s="6">
        <v>244.0497486215863</v>
      </c>
      <c r="H19" s="6">
        <v>93.852431275868497</v>
      </c>
      <c r="I19" s="6">
        <v>244.0497486215863</v>
      </c>
    </row>
    <row r="20" spans="1:9" x14ac:dyDescent="0.55000000000000004"/>
    <row r="21" spans="1:9" x14ac:dyDescent="0.55000000000000004"/>
  </sheetData>
  <sortState ref="B26:B67">
    <sortCondition ref="B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workbookViewId="0">
      <selection activeCell="E7" sqref="E7"/>
    </sheetView>
  </sheetViews>
  <sheetFormatPr defaultColWidth="0" defaultRowHeight="14.4" zeroHeight="1" x14ac:dyDescent="0.55000000000000004"/>
  <cols>
    <col min="1" max="9" width="16" customWidth="1"/>
    <col min="10" max="10" width="8.89453125" customWidth="1"/>
    <col min="11" max="16384" width="8.83984375" hidden="1"/>
  </cols>
  <sheetData>
    <row r="1" spans="1:9" x14ac:dyDescent="0.55000000000000004">
      <c r="A1" t="s">
        <v>5</v>
      </c>
    </row>
    <row r="2" spans="1:9" ht="14.7" thickBot="1" x14ac:dyDescent="0.6"/>
    <row r="3" spans="1:9" x14ac:dyDescent="0.55000000000000004">
      <c r="A3" s="15" t="s">
        <v>6</v>
      </c>
      <c r="B3" s="15"/>
    </row>
    <row r="4" spans="1:9" x14ac:dyDescent="0.55000000000000004">
      <c r="A4" s="5" t="s">
        <v>7</v>
      </c>
      <c r="B4" s="19">
        <v>0.38813545767878993</v>
      </c>
      <c r="C4" t="s">
        <v>32</v>
      </c>
    </row>
    <row r="5" spans="1:9" x14ac:dyDescent="0.55000000000000004">
      <c r="A5" s="5" t="s">
        <v>8</v>
      </c>
      <c r="B5" s="5">
        <v>0.15064913350752371</v>
      </c>
    </row>
    <row r="6" spans="1:9" x14ac:dyDescent="0.55000000000000004">
      <c r="A6" s="5" t="s">
        <v>9</v>
      </c>
      <c r="B6" s="20">
        <v>0.1294153618452118</v>
      </c>
      <c r="C6" t="s">
        <v>31</v>
      </c>
      <c r="E6" s="22" t="s">
        <v>42</v>
      </c>
      <c r="F6" s="22"/>
      <c r="G6" s="22"/>
      <c r="H6" s="22"/>
      <c r="I6" s="22"/>
    </row>
    <row r="7" spans="1:9" x14ac:dyDescent="0.55000000000000004">
      <c r="A7" s="5" t="s">
        <v>10</v>
      </c>
      <c r="B7" s="5">
        <v>31688.502947594192</v>
      </c>
    </row>
    <row r="8" spans="1:9" ht="14.7" thickBot="1" x14ac:dyDescent="0.6">
      <c r="A8" s="6" t="s">
        <v>11</v>
      </c>
      <c r="B8" s="6">
        <v>42</v>
      </c>
    </row>
    <row r="9" spans="1:9" x14ac:dyDescent="0.55000000000000004"/>
    <row r="10" spans="1:9" ht="14.7" thickBot="1" x14ac:dyDescent="0.6">
      <c r="A10" t="s">
        <v>12</v>
      </c>
    </row>
    <row r="11" spans="1:9" x14ac:dyDescent="0.55000000000000004">
      <c r="A11" s="7"/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</row>
    <row r="12" spans="1:9" x14ac:dyDescent="0.55000000000000004">
      <c r="A12" s="5" t="s">
        <v>13</v>
      </c>
      <c r="B12" s="5">
        <v>1</v>
      </c>
      <c r="C12" s="5">
        <v>7124312155.1364365</v>
      </c>
      <c r="D12" s="5">
        <v>7124312155.1364365</v>
      </c>
      <c r="E12" s="5">
        <v>7.094789183163007</v>
      </c>
      <c r="F12" s="5">
        <v>1.1087109756294178E-2</v>
      </c>
    </row>
    <row r="13" spans="1:9" x14ac:dyDescent="0.55000000000000004">
      <c r="A13" s="5" t="s">
        <v>14</v>
      </c>
      <c r="B13" s="5">
        <v>40</v>
      </c>
      <c r="C13" s="5">
        <v>40166448762.387428</v>
      </c>
      <c r="D13" s="5">
        <v>1004161219.0596857</v>
      </c>
      <c r="E13" s="5"/>
      <c r="F13" s="5"/>
    </row>
    <row r="14" spans="1:9" ht="14.7" thickBot="1" x14ac:dyDescent="0.6">
      <c r="A14" s="6" t="s">
        <v>15</v>
      </c>
      <c r="B14" s="6">
        <v>41</v>
      </c>
      <c r="C14" s="6">
        <v>47290760917.523865</v>
      </c>
      <c r="D14" s="6"/>
      <c r="E14" s="6"/>
      <c r="F14" s="6"/>
    </row>
    <row r="15" spans="1:9" ht="14.7" thickBot="1" x14ac:dyDescent="0.6"/>
    <row r="16" spans="1:9" x14ac:dyDescent="0.55000000000000004">
      <c r="A16" s="7"/>
      <c r="B16" s="7" t="s">
        <v>22</v>
      </c>
      <c r="C16" s="7" t="s">
        <v>10</v>
      </c>
      <c r="D16" s="7" t="s">
        <v>23</v>
      </c>
      <c r="E16" s="7" t="s">
        <v>24</v>
      </c>
      <c r="F16" s="7" t="s">
        <v>25</v>
      </c>
      <c r="G16" s="7" t="s">
        <v>26</v>
      </c>
      <c r="H16" s="7" t="s">
        <v>27</v>
      </c>
      <c r="I16" s="7" t="s">
        <v>28</v>
      </c>
    </row>
    <row r="17" spans="1:9" x14ac:dyDescent="0.55000000000000004">
      <c r="A17" s="5" t="s">
        <v>16</v>
      </c>
      <c r="B17" s="5">
        <v>113139.66129106205</v>
      </c>
      <c r="C17" s="5">
        <v>11326.301814101515</v>
      </c>
      <c r="D17" s="5">
        <v>9.9891088148649256</v>
      </c>
      <c r="E17" s="16">
        <v>1.9929501596813081E-12</v>
      </c>
      <c r="F17" s="5">
        <v>90248.351431400166</v>
      </c>
      <c r="G17" s="5">
        <v>136030.97115072393</v>
      </c>
      <c r="H17" s="5">
        <v>90248.351431400166</v>
      </c>
      <c r="I17" s="5">
        <v>136030.97115072393</v>
      </c>
    </row>
    <row r="18" spans="1:9" ht="14.7" thickBot="1" x14ac:dyDescent="0.6">
      <c r="A18" s="6" t="s">
        <v>2</v>
      </c>
      <c r="B18" s="6">
        <v>51.177967467357313</v>
      </c>
      <c r="C18" s="6">
        <v>19.213800908879694</v>
      </c>
      <c r="D18" s="6">
        <v>2.6636045470683167</v>
      </c>
      <c r="E18" s="17">
        <v>1.1087109756294141E-2</v>
      </c>
      <c r="F18" s="6">
        <v>12.345427296176247</v>
      </c>
      <c r="G18" s="6">
        <v>90.010507638538371</v>
      </c>
      <c r="H18" s="6">
        <v>12.345427296176247</v>
      </c>
      <c r="I18" s="6">
        <v>90.010507638538371</v>
      </c>
    </row>
    <row r="19" spans="1:9" x14ac:dyDescent="0.55000000000000004"/>
    <row r="20" spans="1:9" x14ac:dyDescent="0.55000000000000004"/>
  </sheetData>
  <sortState ref="B25:B66">
    <sortCondition ref="B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F556B28727D41BF678EA02919B736" ma:contentTypeVersion="16" ma:contentTypeDescription="Create a new document." ma:contentTypeScope="" ma:versionID="870f47343c40c33190485a272a9fc692">
  <xsd:schema xmlns:xsd="http://www.w3.org/2001/XMLSchema" xmlns:xs="http://www.w3.org/2001/XMLSchema" xmlns:p="http://schemas.microsoft.com/office/2006/metadata/properties" xmlns:ns2="66d71d6c-58ec-4e94-8105-fc08a54179d5" xmlns:ns3="9257a8e0-d6a6-465c-bf4e-52ad8adf533b" targetNamespace="http://schemas.microsoft.com/office/2006/metadata/properties" ma:root="true" ma:fieldsID="8aa2d8614b1cd403617017587d69eaed" ns2:_="" ns3:_="">
    <xsd:import namespace="66d71d6c-58ec-4e94-8105-fc08a54179d5"/>
    <xsd:import namespace="9257a8e0-d6a6-465c-bf4e-52ad8adf5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1d6c-58ec-4e94-8105-fc08a5417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7a8e0-d6a6-465c-bf4e-52ad8adf53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7b7b0e-14a0-431e-9d14-06cbeda91bd7}" ma:internalName="TaxCatchAll" ma:showField="CatchAllData" ma:web="9257a8e0-d6a6-465c-bf4e-52ad8adf5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71d6c-58ec-4e94-8105-fc08a54179d5">
      <Terms xmlns="http://schemas.microsoft.com/office/infopath/2007/PartnerControls"/>
    </lcf76f155ced4ddcb4097134ff3c332f>
    <TaxCatchAll xmlns="9257a8e0-d6a6-465c-bf4e-52ad8adf533b" xsi:nil="true"/>
  </documentManagement>
</p:properties>
</file>

<file path=customXml/itemProps1.xml><?xml version="1.0" encoding="utf-8"?>
<ds:datastoreItem xmlns:ds="http://schemas.openxmlformats.org/officeDocument/2006/customXml" ds:itemID="{A69BC727-C810-4788-8B5A-0702FEA3FD4C}"/>
</file>

<file path=customXml/itemProps2.xml><?xml version="1.0" encoding="utf-8"?>
<ds:datastoreItem xmlns:ds="http://schemas.openxmlformats.org/officeDocument/2006/customXml" ds:itemID="{0D312582-F5C9-4341-AEBB-C80A5598A314}"/>
</file>

<file path=customXml/itemProps3.xml><?xml version="1.0" encoding="utf-8"?>
<ds:datastoreItem xmlns:ds="http://schemas.openxmlformats.org/officeDocument/2006/customXml" ds:itemID="{79D106BE-D281-42B9-AC7F-8F0874DB8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Correlation</vt:lpstr>
      <vt:lpstr>Regression Electricity</vt:lpstr>
      <vt:lpstr>Regression Electricity HDD</vt:lpstr>
      <vt:lpstr>Regression Gas HDD</vt:lpstr>
      <vt:lpstr>Regression Gas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Walta</dc:creator>
  <cp:lastModifiedBy>Salman Butt</cp:lastModifiedBy>
  <dcterms:created xsi:type="dcterms:W3CDTF">2013-07-09T21:11:38Z</dcterms:created>
  <dcterms:modified xsi:type="dcterms:W3CDTF">2021-10-12T03:33:38Z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0x010100059F556B28727D41BF678EA02919B736</vt:lpwstr>
  </property>
</Properties>
</file>